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HA_Estadistica_Web\02_Temas\Otras Estadísticas\Juegos Estadística\"/>
    </mc:Choice>
  </mc:AlternateContent>
  <workbookProtection workbookAlgorithmName="SHA-512" workbookHashValue="5OLRey+ObAk5F/AXd3ZJmo37wYd3KjiQjCN9gVS+qZ1e/78IQxjcXT4DtNsRkWcSI4SX0zOWRe2FQ0E2gE1qww==" workbookSaltValue="NN4hYrX42YASiONcb0bogw==" workbookSpinCount="100000" lockStructure="1"/>
  <bookViews>
    <workbookView xWindow="0" yWindow="0" windowWidth="22245" windowHeight="10380" firstSheet="1" activeTab="1"/>
  </bookViews>
  <sheets>
    <sheet name="Hoja1" sheetId="5" state="hidden" r:id="rId1"/>
    <sheet name="Automatizado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" i="2" l="1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5" i="2"/>
  <c r="C14" i="2"/>
  <c r="C13" i="2"/>
  <c r="C12" i="2"/>
  <c r="C11" i="2"/>
  <c r="C10" i="2"/>
  <c r="C9" i="2"/>
  <c r="C8" i="2"/>
  <c r="C7" i="2"/>
  <c r="C6" i="2"/>
  <c r="C5" i="2"/>
  <c r="C16" i="2"/>
  <c r="D15" i="2" l="1"/>
  <c r="D24" i="2"/>
  <c r="D21" i="2"/>
  <c r="D27" i="2"/>
  <c r="D10" i="2"/>
  <c r="D26" i="2"/>
  <c r="D5" i="2"/>
  <c r="D23" i="2"/>
  <c r="D9" i="2"/>
  <c r="D25" i="2"/>
  <c r="D12" i="2"/>
  <c r="D14" i="2"/>
  <c r="D30" i="2"/>
  <c r="D6" i="2"/>
  <c r="D8" i="2"/>
  <c r="D13" i="2"/>
  <c r="D29" i="2"/>
  <c r="D20" i="2"/>
  <c r="D18" i="2"/>
  <c r="D11" i="2"/>
  <c r="D7" i="2"/>
  <c r="D16" i="2"/>
  <c r="D17" i="2"/>
  <c r="D19" i="2"/>
  <c r="D28" i="2"/>
  <c r="D22" i="2"/>
  <c r="D31" i="2"/>
  <c r="D2" i="2" l="1"/>
  <c r="E2" i="2" s="1"/>
</calcChain>
</file>

<file path=xl/sharedStrings.xml><?xml version="1.0" encoding="utf-8"?>
<sst xmlns="http://schemas.openxmlformats.org/spreadsheetml/2006/main" count="158" uniqueCount="116">
  <si>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</si>
  <si>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</si>
  <si>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</si>
  <si>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</si>
  <si>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</si>
  <si>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</si>
  <si>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</si>
  <si>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</si>
  <si>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</si>
  <si>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</si>
  <si>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</si>
  <si>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</si>
  <si>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</si>
  <si>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</si>
  <si>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Ñ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</si>
  <si>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</si>
  <si>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</si>
  <si>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</si>
  <si>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</si>
  <si>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</si>
  <si>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</si>
  <si>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</si>
  <si>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</si>
  <si>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</si>
  <si>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</si>
  <si>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</si>
  <si>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</si>
  <si>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WAMBA</t>
  </si>
  <si>
    <t>Abecedario</t>
  </si>
  <si>
    <t>Preguntas</t>
  </si>
  <si>
    <t>ÁVILA</t>
  </si>
  <si>
    <t>Anuario Estadístico de CyL</t>
  </si>
  <si>
    <t>SALAMANCA</t>
  </si>
  <si>
    <t>ZAMORA</t>
  </si>
  <si>
    <t>SEGOVIA</t>
  </si>
  <si>
    <t>VALLADOLID</t>
  </si>
  <si>
    <t>PALENCIA</t>
  </si>
  <si>
    <t>BURGOS</t>
  </si>
  <si>
    <t>SORIA</t>
  </si>
  <si>
    <t>LEÓN</t>
  </si>
  <si>
    <t>Contiene la R =&gt; Provincia castellano y leonesa tradicionalmente con la tasa de paro y la densidad de población más bajas de la región.</t>
  </si>
  <si>
    <t>PONFERRADA</t>
  </si>
  <si>
    <t>VILLARCAYO DE MERINDAD DE CASTILLA LA VIEJA</t>
  </si>
  <si>
    <t>Contiene la Y =&gt; Municipio burgalés con el nombre más largo de Castilla y León.</t>
  </si>
  <si>
    <t>EL BARRACO</t>
  </si>
  <si>
    <t>LA PUEBLA DE ARGANZÓN</t>
  </si>
  <si>
    <t>Nomenclátor de España</t>
  </si>
  <si>
    <t>Nomenclátor de Castilla y León</t>
  </si>
  <si>
    <t>GUIJUELO</t>
  </si>
  <si>
    <t>SIE (Cuentas de cotización)</t>
  </si>
  <si>
    <t>SIE (Datos básicos)</t>
  </si>
  <si>
    <t>SIE (Coyuntura económica)</t>
  </si>
  <si>
    <t>SIE (Infraestructura turística)</t>
  </si>
  <si>
    <t>Municipio vallisoletano, único español cuyo nombre empieza por esta letra. (Famoso por atesorar el mayor osario visitable de España)</t>
  </si>
  <si>
    <t>VILLAFÁFILA</t>
  </si>
  <si>
    <t>NAVAPARK</t>
  </si>
  <si>
    <t>Contiene la K =&gt; Entidad singular abulense.</t>
  </si>
  <si>
    <t>VILLAMURIEL DE CERRATO</t>
  </si>
  <si>
    <t>ALMAZÁN</t>
  </si>
  <si>
    <t>ABECEDARIO ESTADÍSTICO DE CASTILLA Y LEÓN: De la A de Ávila a la Z de Zamora.</t>
  </si>
  <si>
    <t>ARRIBES DEL DUERO</t>
  </si>
  <si>
    <t>Contiene la B =&gt; Espacio Natural más grande de Castilla y León situado en Salamanca y parte en Zamora.</t>
  </si>
  <si>
    <t>TIERRA DE CAMPIÑAS</t>
  </si>
  <si>
    <t>Contiene la Ñ =&gt; Zona de Especial Protección para las Aves (ZEPA) más extensa de Castilla y León, situada en Valladolid.</t>
  </si>
  <si>
    <t>ALBERCHE</t>
  </si>
  <si>
    <t>PEQUE</t>
  </si>
  <si>
    <t>Contiene la A =&gt; Con tres letras, uno de los cuatro municipios castellanos y leoneses con el nombre más corto.</t>
  </si>
  <si>
    <t>Contiene la X =&gt; Municipio castellano y leonés (hay dos).</t>
  </si>
  <si>
    <r>
      <t xml:space="preserve">¿Cuánto conoces nuestra Comunidad? 
</t>
    </r>
    <r>
      <rPr>
        <b/>
        <sz val="20"/>
        <color theme="1"/>
        <rFont val="Calibri"/>
        <family val="2"/>
        <scheme val="minor"/>
      </rPr>
      <t>Juega con nosotros navegando por el portal estadístico de Castilla y León
estadistica.jcyl.es</t>
    </r>
  </si>
  <si>
    <t>estadistica.jcyl.es</t>
  </si>
  <si>
    <t>Respuestas</t>
  </si>
  <si>
    <r>
      <t>Contiene la Q =&gt; Municipio zamorano de 5 letras; no es el más pequeño, aunque su nombre haga referencia, coloquialmente, a un niño de corta edad. (El más pequeño de Castilla y León es el municipio salmantino de LAS CASAS DEL CONDE, con una superficie en torno a 1,3 Km.</t>
    </r>
    <r>
      <rPr>
        <vertAlign val="super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)</t>
    </r>
  </si>
  <si>
    <t>Contiene la N =&gt; Municipio burgalés, que junto a Condado de Treviño, está rodeado por territorio vasco (Álava).</t>
  </si>
  <si>
    <t>Contiene la E =&gt; Uno de los dos municipios sorianos más extensos de Castilla y León.</t>
  </si>
  <si>
    <t>FECHA DE ELABORACIÓN: 
FEBRERO DE 2020</t>
  </si>
  <si>
    <r>
      <rPr>
        <b/>
        <sz val="11"/>
        <color theme="1"/>
        <rFont val="Calibri"/>
        <family val="2"/>
        <scheme val="minor"/>
      </rPr>
      <t xml:space="preserve">Fecha de actualización: </t>
    </r>
    <r>
      <rPr>
        <sz val="11"/>
        <color theme="1"/>
        <rFont val="Calibri"/>
        <family val="2"/>
        <scheme val="minor"/>
      </rPr>
      <t>20/02/2020</t>
    </r>
  </si>
  <si>
    <t>Contiene la U =&gt; Provincia castellano y leonesa con más municipios en la región.</t>
  </si>
  <si>
    <t>Cifras Oficiales de Población de C y L</t>
  </si>
  <si>
    <t>Nomenclátor de CyL</t>
  </si>
  <si>
    <t>Contiene la C =&gt; Municipio abulense con más alojamientos de turismo rural en Castilla y León en 2019.</t>
  </si>
  <si>
    <t>Contiene la J =&gt; Municipio salmantino con más establecimientos (cuentas de cotización) en la industria de alimentación de Castilla y León en 2019. (Famoso por la elaboración de un producto que empieza por esta letra).</t>
  </si>
  <si>
    <t>Contiene la M =&gt; Municipio soriano con el mayor número de trabajadores en la industria del papel de la provincia, en 2019.</t>
  </si>
  <si>
    <t>Contiene la T =&gt; Municipio palentino con el mayor número de trabajadores en la industria de la provincia, concretamente en la fabricación de vehículos de motor, remolques y semirremolques, en 2019.</t>
  </si>
  <si>
    <t>SIE (Padrón)</t>
  </si>
  <si>
    <t>Contiene la O=&gt; Provincia de Castilla y León con más población centenaria y en la que hay más campings de la región, en 2019.</t>
  </si>
  <si>
    <r>
      <rPr>
        <b/>
        <sz val="12"/>
        <color theme="1"/>
        <rFont val="Calibri"/>
        <family val="2"/>
        <scheme val="minor"/>
      </rPr>
      <t>Nota:</t>
    </r>
    <r>
      <rPr>
        <sz val="12"/>
        <color theme="1"/>
        <rFont val="Calibri"/>
        <family val="2"/>
        <scheme val="minor"/>
      </rPr>
      <t xml:space="preserve"> puede haber más de una respuesta válida y alguna de las respuestas puede estar repetida en dos letras distintas.  </t>
    </r>
  </si>
  <si>
    <t>Anuario Estadístico de CyL (Cap. 1)</t>
  </si>
  <si>
    <t>Anuario Estadístico de CyL (Cap. 5)</t>
  </si>
  <si>
    <t>Contiene la D =&gt; Provincia de Castilla y León donde hay más gallinas ponedoras, más de la mitad de la región. Así como, la mayoría de la producción de carne de conejo. (Periodo considerado: Años 2015-2018)</t>
  </si>
  <si>
    <t>Anuario Estadístico de CyL (Cap. 1 y 5)</t>
  </si>
  <si>
    <t>Contiene la G =&gt; Provincia menos extensa de Castilla y León y donde hay más ganado porcino de la región (Años 2016-2018).</t>
  </si>
  <si>
    <t>Contiene la I =&gt; Casi la mitad del ganado caprino de Castilla y León está en esta provincia (Años 2016-2018).</t>
  </si>
  <si>
    <t>Empieza por L =&gt; Provincia más extensa de Castilla y León.</t>
  </si>
  <si>
    <t>Empieza por P =&gt; La segunda provincia más exportadora de la región, tras Valladolid, durante los últimos cuatro años (Años 2016-2019).</t>
  </si>
  <si>
    <t>Empieza por V =&gt; Municipio zamorano que da nombre a la mayor Reserva Natural de Castilla y León.</t>
  </si>
  <si>
    <t>Empieza por S =&gt; En esta provincia se encuentra en torno al 40% del ganado vacuno de la región. Y, donde hay más colmenas y producción de miel de Castilla y León. (Años 2016-2018)</t>
  </si>
  <si>
    <t>Empieza por Z =&gt; Provincia de Castilla y León donde hay más cabezas de ganado ovino y, por tanto, donde más producción de leche de oveja se obtiene. (Años 2016-2018)</t>
  </si>
  <si>
    <t>Anuario Estadístico de CyL (Cap. 2 y 3)</t>
  </si>
  <si>
    <t>Contiene la H =&gt; Río que, a su paso por Ávila, abastece a las centrales hidráulicas de Puente Nuevo y Burguillo.</t>
  </si>
  <si>
    <t>Anuario Estadístico de CyL (Cap. 8)</t>
  </si>
  <si>
    <t>Contiene la F =&gt; Municipio leonés con más población que las capitales de provincia de Ávila, Segovia, Soria y Zamora, a 1 de enero de 2019.</t>
  </si>
  <si>
    <t>Fuente</t>
  </si>
  <si>
    <r>
      <t xml:space="preserve">Se proporciona una </t>
    </r>
    <r>
      <rPr>
        <b/>
        <sz val="11"/>
        <color theme="1"/>
        <rFont val="Calibri"/>
        <family val="2"/>
        <scheme val="minor"/>
      </rPr>
      <t>fuente</t>
    </r>
    <r>
      <rPr>
        <sz val="11"/>
        <color theme="1"/>
        <rFont val="Calibri"/>
        <family val="2"/>
        <scheme val="minor"/>
      </rPr>
      <t>, pero puede haber otras en el portal estadístico: estadistica.jcyl.es</t>
    </r>
  </si>
  <si>
    <t>Correcto</t>
  </si>
  <si>
    <t>OÑA</t>
  </si>
  <si>
    <t>ARCOS DE JALÓN</t>
  </si>
  <si>
    <t>VILLASEXMIR</t>
  </si>
  <si>
    <t>ROA</t>
  </si>
  <si>
    <t>BARRACO (EL)</t>
  </si>
  <si>
    <t>SAN ESTEBAN DE GORMÁZ</t>
  </si>
  <si>
    <t>PUEBLA DE ARGANZÓN (LA)</t>
  </si>
  <si>
    <t>ANGUIX</t>
  </si>
  <si>
    <t>CEA</t>
  </si>
  <si>
    <t>AÑE</t>
  </si>
  <si>
    <t>Gracias por participar</t>
  </si>
  <si>
    <r>
      <rPr>
        <b/>
        <sz val="12"/>
        <color theme="1"/>
        <rFont val="Calibri"/>
        <family val="2"/>
        <scheme val="minor"/>
      </rPr>
      <t>Observaciones</t>
    </r>
    <r>
      <rPr>
        <sz val="12"/>
        <color theme="1"/>
        <rFont val="Calibri"/>
        <family val="2"/>
        <scheme val="minor"/>
      </rPr>
      <t xml:space="preserve"> y </t>
    </r>
    <r>
      <rPr>
        <b/>
        <sz val="12"/>
        <color theme="1"/>
        <rFont val="Calibri"/>
        <family val="2"/>
        <scheme val="minor"/>
      </rPr>
      <t>consultas</t>
    </r>
    <r>
      <rPr>
        <sz val="12"/>
        <color theme="1"/>
        <rFont val="Calibri"/>
        <family val="2"/>
        <scheme val="minor"/>
      </rPr>
      <t xml:space="preserve"> relativas al abecedario, donde también puedes enviar tu propuesta de soluciones: consultas.estadistica@jcyl.es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</si>
</sst>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5"/>
      <color rgb="FF8C004C"/>
      <name val="Calibri"/>
      <family val="2"/>
      <scheme val="minor"/>
    </font>
    <font>
      <b/>
      <sz val="15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4526A"/>
        <bgColor indexed="64"/>
      </patternFill>
    </fill>
    <fill>
      <patternFill patternType="solid">
        <fgColor rgb="FFFFC61E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3">
    <xf numFmtId="0" fontId="0" fillId="0" borderId="0"/>
    <xf numFmtId="0" fontId="10" fillId="0" borderId="0" applyNumberFormat="0" applyFill="0" applyBorder="0" applyAlignment="0" applyProtection="0"/>
    <xf numFmtId="9" fontId="11" fillId="0" borderId="0" applyFont="0" applyFill="0" applyBorder="0" applyAlignment="0" applyProtection="0"/>
  </cellStyleXfs>
  <cellXfs count="47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" fillId="2" borderId="1" xfId="0" applyFont="1" applyFill="1" applyBorder="1"/>
    <xf numFmtId="0" fontId="0" fillId="2" borderId="1" xfId="0" applyFill="1" applyBorder="1"/>
    <xf numFmtId="0" fontId="1" fillId="3" borderId="1" xfId="0" applyFont="1" applyFill="1" applyBorder="1" applyAlignment="1">
      <alignment vertical="center"/>
    </xf>
    <xf numFmtId="0" fontId="0" fillId="3" borderId="6" xfId="0" applyFill="1" applyBorder="1"/>
    <xf numFmtId="0" fontId="2" fillId="0" borderId="2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top"/>
    </xf>
    <xf numFmtId="0" fontId="1" fillId="3" borderId="6" xfId="0" applyFont="1" applyFill="1" applyBorder="1" applyAlignment="1"/>
    <xf numFmtId="15" fontId="0" fillId="3" borderId="6" xfId="0" applyNumberFormat="1" applyFill="1" applyBorder="1" applyAlignment="1">
      <alignment horizontal="right" vertical="top"/>
    </xf>
    <xf numFmtId="0" fontId="10" fillId="0" borderId="12" xfId="1" applyFill="1" applyBorder="1" applyAlignment="1">
      <alignment horizontal="right" vertical="center" wrapText="1"/>
    </xf>
    <xf numFmtId="0" fontId="10" fillId="0" borderId="14" xfId="1" applyBorder="1" applyAlignment="1">
      <alignment horizontal="right" vertical="center" wrapText="1"/>
    </xf>
    <xf numFmtId="0" fontId="2" fillId="3" borderId="18" xfId="0" applyFont="1" applyFill="1" applyBorder="1" applyAlignment="1">
      <alignment vertical="top"/>
    </xf>
    <xf numFmtId="0" fontId="1" fillId="3" borderId="0" xfId="0" applyFont="1" applyFill="1" applyBorder="1" applyAlignment="1"/>
    <xf numFmtId="0" fontId="0" fillId="3" borderId="0" xfId="0" applyFill="1" applyBorder="1"/>
    <xf numFmtId="15" fontId="0" fillId="3" borderId="0" xfId="0" applyNumberFormat="1" applyFill="1" applyBorder="1" applyAlignment="1">
      <alignment horizontal="right" vertical="top"/>
    </xf>
    <xf numFmtId="15" fontId="0" fillId="3" borderId="19" xfId="0" applyNumberFormat="1" applyFill="1" applyBorder="1" applyAlignment="1">
      <alignment horizontal="right" vertical="top"/>
    </xf>
    <xf numFmtId="0" fontId="1" fillId="0" borderId="20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4" fontId="14" fillId="4" borderId="0" xfId="2" applyNumberFormat="1" applyFont="1" applyFill="1" applyAlignment="1" applyProtection="1">
      <alignment horizontal="left" vertical="center"/>
      <protection hidden="1"/>
    </xf>
    <xf numFmtId="0" fontId="13" fillId="5" borderId="0" xfId="0" applyFont="1" applyFill="1" applyAlignment="1">
      <alignment horizontal="left" vertical="center"/>
    </xf>
    <xf numFmtId="0" fontId="1" fillId="0" borderId="4" xfId="0" applyFont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0" xfId="0" applyFont="1" applyProtection="1">
      <protection locked="0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/>
    </xf>
    <xf numFmtId="0" fontId="10" fillId="0" borderId="12" xfId="1" applyFill="1" applyBorder="1" applyAlignment="1">
      <alignment horizontal="right" vertical="center"/>
    </xf>
    <xf numFmtId="0" fontId="10" fillId="0" borderId="14" xfId="1" applyFill="1" applyBorder="1" applyAlignment="1">
      <alignment horizontal="right" vertical="center"/>
    </xf>
    <xf numFmtId="0" fontId="10" fillId="0" borderId="16" xfId="1" applyFill="1" applyBorder="1" applyAlignment="1">
      <alignment horizontal="right" vertical="center"/>
    </xf>
    <xf numFmtId="0" fontId="10" fillId="0" borderId="17" xfId="1" applyFill="1" applyBorder="1" applyAlignment="1">
      <alignment horizontal="right" vertical="center"/>
    </xf>
    <xf numFmtId="0" fontId="7" fillId="2" borderId="10" xfId="0" applyFont="1" applyFill="1" applyBorder="1" applyAlignment="1">
      <alignment horizontal="right" vertical="center" wrapText="1"/>
    </xf>
    <xf numFmtId="0" fontId="0" fillId="0" borderId="11" xfId="0" applyBorder="1" applyAlignment="1">
      <alignment horizontal="right" vertical="center" wrapText="1"/>
    </xf>
    <xf numFmtId="0" fontId="1" fillId="3" borderId="10" xfId="0" applyFont="1" applyFill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 wrapText="1"/>
    </xf>
    <xf numFmtId="0" fontId="10" fillId="0" borderId="15" xfId="1" applyFill="1" applyBorder="1" applyAlignment="1">
      <alignment horizontal="right" vertical="center"/>
    </xf>
    <xf numFmtId="0" fontId="10" fillId="0" borderId="13" xfId="1" applyFill="1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0" fontId="13" fillId="0" borderId="8" xfId="0" applyFont="1" applyFill="1" applyBorder="1" applyAlignment="1">
      <alignment horizontal="right" vertical="center" wrapText="1"/>
    </xf>
    <xf numFmtId="0" fontId="12" fillId="0" borderId="8" xfId="0" applyFont="1" applyFill="1" applyBorder="1" applyAlignment="1">
      <alignment horizontal="right" vertical="center" wrapText="1"/>
    </xf>
    <xf numFmtId="0" fontId="10" fillId="0" borderId="12" xfId="1" applyBorder="1" applyAlignment="1">
      <alignment horizontal="right" vertical="center" wrapText="1"/>
    </xf>
    <xf numFmtId="0" fontId="10" fillId="0" borderId="14" xfId="1" applyBorder="1" applyAlignment="1">
      <alignment horizontal="right" vertical="center" wrapText="1"/>
    </xf>
  </cellXfs>
  <cellStyles count="3">
    <cellStyle name="Hipervínculo" xfId="1" builtinId="8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8C004C"/>
      <color rgb="FFFFE7F4"/>
      <color rgb="FFFFC61E"/>
      <color rgb="FFE4526A"/>
      <color rgb="FFC41E3A"/>
      <color rgb="FFFAC134"/>
      <color rgb="FFFF6D6D"/>
      <color rgb="FFFD91F8"/>
      <color rgb="FFF69636"/>
      <color rgb="FFFC68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1417220</xdr:colOff>
      <xdr:row>0</xdr:row>
      <xdr:rowOff>969043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7795" cy="9690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1114425</xdr:colOff>
      <xdr:row>0</xdr:row>
      <xdr:rowOff>419100</xdr:rowOff>
    </xdr:from>
    <xdr:ext cx="184731" cy="264560"/>
    <xdr:sp macro="" textlink="">
      <xdr:nvSpPr>
        <xdr:cNvPr id="4" name="CuadroTexto 3"/>
        <xdr:cNvSpPr txBox="1"/>
      </xdr:nvSpPr>
      <xdr:spPr>
        <a:xfrm>
          <a:off x="4276725" y="41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estadistica.jcyl.es/web/jcyl/Estadistica/es/Plantilla100/1284180021365/_/_/_" TargetMode="External"/><Relationship Id="rId13" Type="http://schemas.openxmlformats.org/officeDocument/2006/relationships/hyperlink" Target="https://estadistica.jcyl.es/web/jcyl/Estadistica/es/Plantilla100/1284180021365/_/_/_" TargetMode="External"/><Relationship Id="rId18" Type="http://schemas.openxmlformats.org/officeDocument/2006/relationships/hyperlink" Target="http://www.jcyl.es/sie/sas/broker?_PROGRAM=mddbpgm.v2.indexv2.scl&amp;_SERVICE=saswebl&amp;_DEBUG=0&amp;menu=index" TargetMode="External"/><Relationship Id="rId26" Type="http://schemas.openxmlformats.org/officeDocument/2006/relationships/hyperlink" Target="https://estadistica.jcyl.es/web/jcyl/Estadistica/es/Plantilla100/1275553142881/_/_/_" TargetMode="External"/><Relationship Id="rId3" Type="http://schemas.openxmlformats.org/officeDocument/2006/relationships/hyperlink" Target="https://estadistica.jcyl.es/web/jcyl/Estadistica/es/Plantilla100/1275553142881/_/_/_" TargetMode="External"/><Relationship Id="rId21" Type="http://schemas.openxmlformats.org/officeDocument/2006/relationships/hyperlink" Target="http://www.jcyl.es/sie/sas/broker?_PROGRAM=mddbpgm.v2.indexv2.scl&amp;_SERVICE=saswebl&amp;_DEBUG=0&amp;menu=index" TargetMode="External"/><Relationship Id="rId7" Type="http://schemas.openxmlformats.org/officeDocument/2006/relationships/hyperlink" Target="https://estadistica.jcyl.es/web/jcyl/Estadistica/es/Plantilla100/1284180021365/_/_/_" TargetMode="External"/><Relationship Id="rId12" Type="http://schemas.openxmlformats.org/officeDocument/2006/relationships/hyperlink" Target="https://estadistica.jcyl.es/web/jcyl/Estadistica/es/Plantilla100/1284180021365/_/_/_" TargetMode="External"/><Relationship Id="rId17" Type="http://schemas.openxmlformats.org/officeDocument/2006/relationships/hyperlink" Target="http://www.jcyl.es/sie/sas/broker?_PROGRAM=mddbpgm.v2.indexv2.scl&amp;_SERVICE=saswebl&amp;_DEBUG=0&amp;menu=index" TargetMode="External"/><Relationship Id="rId25" Type="http://schemas.openxmlformats.org/officeDocument/2006/relationships/hyperlink" Target="https://estadistica.jcyl.es/web/jcyl/Estadistica/es/Plantilla100/1284300554709/_/_/_" TargetMode="External"/><Relationship Id="rId2" Type="http://schemas.openxmlformats.org/officeDocument/2006/relationships/hyperlink" Target="https://estadistica.jcyl.es/web/jcyl/Estadistica/es/Plantilla100/1275553142881/_/_/_" TargetMode="External"/><Relationship Id="rId16" Type="http://schemas.openxmlformats.org/officeDocument/2006/relationships/hyperlink" Target="https://estadistica.jcyl.es/web/jcyl/Estadistica/es/Plantilla100/1284180021365/_/_/_" TargetMode="External"/><Relationship Id="rId20" Type="http://schemas.openxmlformats.org/officeDocument/2006/relationships/hyperlink" Target="http://www.jcyl.es/sie/sas/broker?_PROGRAM=mddbpgm.v2.indexv2.scl&amp;_SERVICE=saswebl&amp;_DEBUG=0&amp;menu=index" TargetMode="External"/><Relationship Id="rId29" Type="http://schemas.openxmlformats.org/officeDocument/2006/relationships/hyperlink" Target="https://estadistica.jcyl.es/web/jcyl/Estadistica/es/Plantilla100/1284180021365/_/_/_" TargetMode="External"/><Relationship Id="rId1" Type="http://schemas.openxmlformats.org/officeDocument/2006/relationships/hyperlink" Target="https://estadistica.jcyl.es/web/jcyl/Estadistica/es/Plantilla100/1275553142881/_/_/_" TargetMode="External"/><Relationship Id="rId6" Type="http://schemas.openxmlformats.org/officeDocument/2006/relationships/hyperlink" Target="https://estadistica.jcyl.es/web/jcyl/Estadistica/es/Plantilla100/1284180021365/_/_/_" TargetMode="External"/><Relationship Id="rId11" Type="http://schemas.openxmlformats.org/officeDocument/2006/relationships/hyperlink" Target="https://estadistica.jcyl.es/web/jcyl/Estadistica/es/Plantilla100/1284180021365/_/_/_" TargetMode="External"/><Relationship Id="rId24" Type="http://schemas.openxmlformats.org/officeDocument/2006/relationships/hyperlink" Target="http://www.jcyl.es/sie/sas/broker?_PROGRAM=mddbpgm.v2.indexv2.scl&amp;_SERVICE=saswebl&amp;_DEBUG=0&amp;menu=index" TargetMode="External"/><Relationship Id="rId32" Type="http://schemas.openxmlformats.org/officeDocument/2006/relationships/vmlDrawing" Target="../drawings/vmlDrawing1.vml"/><Relationship Id="rId5" Type="http://schemas.openxmlformats.org/officeDocument/2006/relationships/hyperlink" Target="https://estadistica.jcyl.es/web/jcyl/Estadistica/es/Plantilla100/1275553142881/_/_/_" TargetMode="External"/><Relationship Id="rId15" Type="http://schemas.openxmlformats.org/officeDocument/2006/relationships/hyperlink" Target="https://estadistica.jcyl.es/web/jcyl/Estadistica/es/Plantilla100/1284180021365/_/_/_" TargetMode="External"/><Relationship Id="rId23" Type="http://schemas.openxmlformats.org/officeDocument/2006/relationships/hyperlink" Target="http://www.jcyl.es/sie/sas/broker?_PROGRAM=mddbpgm.v2.indexv2.scl&amp;_SERVICE=saswebl&amp;_DEBUG=0&amp;menu=index" TargetMode="External"/><Relationship Id="rId28" Type="http://schemas.openxmlformats.org/officeDocument/2006/relationships/hyperlink" Target="http://www.jcyl.es/sie/sas/broker?_PROGRAM=mddbpgm.v2.indexv2.scl&amp;_SERVICE=saswebl&amp;_DEBUG=0&amp;menu=index" TargetMode="External"/><Relationship Id="rId10" Type="http://schemas.openxmlformats.org/officeDocument/2006/relationships/hyperlink" Target="https://estadistica.jcyl.es/web/jcyl/Estadistica/es/Plantilla100/1284180021365/_/_/_" TargetMode="External"/><Relationship Id="rId19" Type="http://schemas.openxmlformats.org/officeDocument/2006/relationships/hyperlink" Target="http://www.jcyl.es/sie/sas/broker?_PROGRAM=mddbpgm.v2.indexv2.scl&amp;_SERVICE=saswebl&amp;_DEBUG=0&amp;menu=index" TargetMode="External"/><Relationship Id="rId31" Type="http://schemas.openxmlformats.org/officeDocument/2006/relationships/drawing" Target="../drawings/drawing1.xml"/><Relationship Id="rId4" Type="http://schemas.openxmlformats.org/officeDocument/2006/relationships/hyperlink" Target="https://estadistica.jcyl.es/web/jcyl/Estadistica/es/Plantilla100/1275553142881/_/_/_" TargetMode="External"/><Relationship Id="rId9" Type="http://schemas.openxmlformats.org/officeDocument/2006/relationships/hyperlink" Target="https://estadistica.jcyl.es/web/jcyl/Estadistica/es/Plantilla100/1284180021365/_/_/_" TargetMode="External"/><Relationship Id="rId14" Type="http://schemas.openxmlformats.org/officeDocument/2006/relationships/hyperlink" Target="https://estadistica.jcyl.es/web/jcyl/Estadistica/es/Plantilla100/1284180021365/_/_/_" TargetMode="External"/><Relationship Id="rId22" Type="http://schemas.openxmlformats.org/officeDocument/2006/relationships/hyperlink" Target="http://www.jcyl.es/sie/sas/broker?_PROGRAM=mddbpgm.v2.indexv2.scl&amp;_SERVICE=saswebl&amp;_DEBUG=0&amp;menu=index" TargetMode="External"/><Relationship Id="rId27" Type="http://schemas.openxmlformats.org/officeDocument/2006/relationships/hyperlink" Target="https://www.ine.es/dyngs/INEbase/es/operacion.htm?c=Estadistica_C&amp;cid=1254736177010&amp;menu=resultados&amp;secc=1254736195526&amp;idp=1254734710990" TargetMode="External"/><Relationship Id="rId30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"/>
  <sheetViews>
    <sheetView workbookViewId="0">
      <selection activeCell="P2" sqref="P2"/>
    </sheetView>
  </sheetViews>
  <sheetFormatPr baseColWidth="10" defaultRowHeight="15" x14ac:dyDescent="0.25"/>
  <sheetData>
    <row r="1" spans="1:2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 x14ac:dyDescent="0.25">
      <c r="A2" t="s">
        <v>104</v>
      </c>
      <c r="B2" t="s">
        <v>60</v>
      </c>
      <c r="C2" t="s">
        <v>44</v>
      </c>
      <c r="D2" t="s">
        <v>35</v>
      </c>
      <c r="E2" t="s">
        <v>105</v>
      </c>
      <c r="F2" t="s">
        <v>41</v>
      </c>
      <c r="G2" t="s">
        <v>34</v>
      </c>
      <c r="H2" t="s">
        <v>64</v>
      </c>
      <c r="I2" t="s">
        <v>30</v>
      </c>
      <c r="J2" t="s">
        <v>48</v>
      </c>
      <c r="K2" t="s">
        <v>55</v>
      </c>
      <c r="L2" t="s">
        <v>39</v>
      </c>
      <c r="M2" t="s">
        <v>58</v>
      </c>
      <c r="N2" t="s">
        <v>45</v>
      </c>
      <c r="O2" t="s">
        <v>62</v>
      </c>
      <c r="P2" t="s">
        <v>39</v>
      </c>
      <c r="Q2" t="s">
        <v>36</v>
      </c>
      <c r="R2" t="s">
        <v>65</v>
      </c>
      <c r="S2" t="s">
        <v>38</v>
      </c>
      <c r="T2" t="s">
        <v>32</v>
      </c>
      <c r="U2" t="s">
        <v>57</v>
      </c>
      <c r="V2" t="s">
        <v>37</v>
      </c>
      <c r="W2" t="s">
        <v>54</v>
      </c>
      <c r="X2" t="s">
        <v>27</v>
      </c>
      <c r="Y2" t="s">
        <v>106</v>
      </c>
      <c r="Z2" t="s">
        <v>42</v>
      </c>
      <c r="AA2" t="s">
        <v>33</v>
      </c>
    </row>
    <row r="3" spans="1:27" x14ac:dyDescent="0.25">
      <c r="A3" t="s">
        <v>107</v>
      </c>
      <c r="C3" t="s">
        <v>108</v>
      </c>
      <c r="E3" t="s">
        <v>109</v>
      </c>
      <c r="N3" t="s">
        <v>110</v>
      </c>
      <c r="Y3" t="s">
        <v>111</v>
      </c>
    </row>
    <row r="4" spans="1:27" x14ac:dyDescent="0.25">
      <c r="A4" t="s">
        <v>112</v>
      </c>
    </row>
    <row r="5" spans="1:27" x14ac:dyDescent="0.25">
      <c r="A5" t="s">
        <v>113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4"/>
  <sheetViews>
    <sheetView showGridLines="0" tabSelected="1" zoomScaleNormal="100" workbookViewId="0"/>
  </sheetViews>
  <sheetFormatPr baseColWidth="10" defaultRowHeight="15.75" x14ac:dyDescent="0.25"/>
  <cols>
    <col min="1" max="1" width="11.85546875" style="1" customWidth="1"/>
    <col min="2" max="2" width="35.5703125" style="1" customWidth="1"/>
    <col min="3" max="3" width="5.85546875" style="1" hidden="1" customWidth="1"/>
    <col min="4" max="4" width="11.85546875" style="1" customWidth="1"/>
    <col min="5" max="5" width="131.42578125" customWidth="1"/>
    <col min="6" max="6" width="16.28515625" customWidth="1"/>
    <col min="7" max="7" width="18.85546875" customWidth="1"/>
    <col min="8" max="8" width="35.85546875" customWidth="1"/>
  </cols>
  <sheetData>
    <row r="1" spans="1:7" ht="90.75" customHeight="1" x14ac:dyDescent="0.25">
      <c r="E1" s="39" t="s">
        <v>68</v>
      </c>
      <c r="F1" s="39"/>
      <c r="G1" s="39"/>
    </row>
    <row r="2" spans="1:7" ht="20.100000000000001" customHeight="1" x14ac:dyDescent="0.25">
      <c r="D2" s="25">
        <f ca="1">COUNTIF(D5:D31,"Sí")</f>
        <v>0</v>
      </c>
      <c r="E2" s="24" t="str">
        <f ca="1">D2 &amp; " respuestas correctas, lo que supone acertar el " &amp;  ROUND(D2/COUNTA(D5:D31)*100,2) &amp;" % de las preguntas."</f>
        <v>0 respuestas correctas, lo que supone acertar el 0 % de las preguntas.</v>
      </c>
      <c r="F2" s="43" t="s">
        <v>114</v>
      </c>
      <c r="G2" s="44"/>
    </row>
    <row r="3" spans="1:7" ht="45" customHeight="1" x14ac:dyDescent="0.25">
      <c r="A3" s="4" t="s">
        <v>59</v>
      </c>
      <c r="B3" s="5"/>
      <c r="C3" s="5"/>
      <c r="D3" s="5"/>
      <c r="E3" s="6"/>
      <c r="F3" s="36" t="s">
        <v>74</v>
      </c>
      <c r="G3" s="37"/>
    </row>
    <row r="4" spans="1:7" ht="27" customHeight="1" x14ac:dyDescent="0.25">
      <c r="A4" s="7" t="s">
        <v>28</v>
      </c>
      <c r="B4" s="7" t="s">
        <v>70</v>
      </c>
      <c r="C4" s="7"/>
      <c r="D4" s="7" t="s">
        <v>103</v>
      </c>
      <c r="E4" s="7" t="s">
        <v>29</v>
      </c>
      <c r="F4" s="38" t="s">
        <v>101</v>
      </c>
      <c r="G4" s="37"/>
    </row>
    <row r="5" spans="1:7" ht="20.100000000000001" customHeight="1" x14ac:dyDescent="0.25">
      <c r="A5" s="21" t="s">
        <v>0</v>
      </c>
      <c r="B5" s="26"/>
      <c r="C5" s="2" t="str">
        <f ca="1">IF(B5="","",IFERROR(VLOOKUP(B5,INDIRECT("Hoja1!"&amp;ADDRESS(2,MATCH(A5,Hoja1!$A$1:$AA$1))&amp;":"&amp;ADDRESS(6,MATCH(A5,Hoja1!$A$1:$AA$1))),1,FALSE),"No es correcto"))</f>
        <v/>
      </c>
      <c r="D5" s="2" t="str">
        <f t="shared" ref="D5:D31" ca="1" si="0">IF(AND(C5&lt;&gt;"",C5&lt;&gt;"No es correcto"),"Sí","No")</f>
        <v>No</v>
      </c>
      <c r="E5" s="9" t="s">
        <v>66</v>
      </c>
      <c r="F5" s="40" t="s">
        <v>47</v>
      </c>
      <c r="G5" s="41"/>
    </row>
    <row r="6" spans="1:7" ht="20.100000000000001" customHeight="1" x14ac:dyDescent="0.25">
      <c r="A6" s="22" t="s">
        <v>1</v>
      </c>
      <c r="B6" s="28"/>
      <c r="C6" s="2" t="str">
        <f ca="1">IF(B6="","",IFERROR(VLOOKUP(B6,INDIRECT("Hoja1!"&amp;ADDRESS(2,MATCH(A6,Hoja1!$A$1:$AA$1))&amp;":"&amp;ADDRESS(6,MATCH(A6,Hoja1!$A$1:$AA$1))),1,FALSE),"No es correcto"))</f>
        <v/>
      </c>
      <c r="D6" s="2" t="str">
        <f t="shared" ca="1" si="0"/>
        <v>No</v>
      </c>
      <c r="E6" s="9" t="s">
        <v>61</v>
      </c>
      <c r="F6" s="32" t="s">
        <v>86</v>
      </c>
      <c r="G6" s="42"/>
    </row>
    <row r="7" spans="1:7" ht="20.100000000000001" customHeight="1" x14ac:dyDescent="0.25">
      <c r="A7" s="22" t="s">
        <v>2</v>
      </c>
      <c r="B7" s="27"/>
      <c r="C7" s="2" t="str">
        <f ca="1">IF(B7="","",IFERROR(VLOOKUP(B7,INDIRECT("Hoja1!"&amp;ADDRESS(2,MATCH(A7,Hoja1!$A$1:$AA$1))&amp;":"&amp;ADDRESS(6,MATCH(A7,Hoja1!$A$1:$AA$1))),1,FALSE),"No es correcto"))</f>
        <v/>
      </c>
      <c r="D7" s="2" t="str">
        <f t="shared" ca="1" si="0"/>
        <v>No</v>
      </c>
      <c r="E7" s="9" t="s">
        <v>79</v>
      </c>
      <c r="F7" s="32" t="s">
        <v>52</v>
      </c>
      <c r="G7" s="42"/>
    </row>
    <row r="8" spans="1:7" ht="31.5" x14ac:dyDescent="0.25">
      <c r="A8" s="22" t="s">
        <v>3</v>
      </c>
      <c r="B8" s="27"/>
      <c r="C8" s="2" t="str">
        <f ca="1">IF(B8="","",IFERROR(VLOOKUP(B8,INDIRECT("Hoja1!"&amp;ADDRESS(2,MATCH(A8,Hoja1!$A$1:$AA$1))&amp;":"&amp;ADDRESS(6,MATCH(A8,Hoja1!$A$1:$AA$1))),1,FALSE),"No es correcto"))</f>
        <v/>
      </c>
      <c r="D8" s="2" t="str">
        <f t="shared" ca="1" si="0"/>
        <v>No</v>
      </c>
      <c r="E8" s="9" t="s">
        <v>88</v>
      </c>
      <c r="F8" s="32" t="s">
        <v>87</v>
      </c>
      <c r="G8" s="42"/>
    </row>
    <row r="9" spans="1:7" ht="20.100000000000001" customHeight="1" x14ac:dyDescent="0.25">
      <c r="A9" s="22" t="s">
        <v>4</v>
      </c>
      <c r="B9" s="27"/>
      <c r="C9" s="2" t="str">
        <f ca="1">IF(B9="","",IFERROR(VLOOKUP(B9,INDIRECT("Hoja1!"&amp;ADDRESS(2,MATCH(A9,Hoja1!$A$1:$AA$1))&amp;":"&amp;ADDRESS(6,MATCH(A9,Hoja1!$A$1:$AA$1))),1,FALSE),"No es correcto"))</f>
        <v/>
      </c>
      <c r="D9" s="2" t="str">
        <f t="shared" ca="1" si="0"/>
        <v>No</v>
      </c>
      <c r="E9" s="9" t="s">
        <v>73</v>
      </c>
      <c r="F9" s="32" t="s">
        <v>50</v>
      </c>
      <c r="G9" s="42"/>
    </row>
    <row r="10" spans="1:7" ht="20.100000000000001" customHeight="1" x14ac:dyDescent="0.25">
      <c r="A10" s="22" t="s">
        <v>5</v>
      </c>
      <c r="B10" s="27"/>
      <c r="C10" s="2" t="str">
        <f ca="1">IF(B10="","",IFERROR(VLOOKUP(B10,INDIRECT("Hoja1!"&amp;ADDRESS(2,MATCH(A10,Hoja1!$A$1:$AA$1))&amp;":"&amp;ADDRESS(6,MATCH(A10,Hoja1!$A$1:$AA$1))),1,FALSE),"No es correcto"))</f>
        <v/>
      </c>
      <c r="D10" s="2" t="str">
        <f t="shared" ca="1" si="0"/>
        <v>No</v>
      </c>
      <c r="E10" s="9" t="s">
        <v>100</v>
      </c>
      <c r="F10" s="45" t="s">
        <v>77</v>
      </c>
      <c r="G10" s="46"/>
    </row>
    <row r="11" spans="1:7" ht="20.100000000000001" customHeight="1" x14ac:dyDescent="0.25">
      <c r="A11" s="22" t="s">
        <v>6</v>
      </c>
      <c r="B11" s="27"/>
      <c r="C11" s="2" t="str">
        <f ca="1">IF(B11="","",IFERROR(VLOOKUP(B11,INDIRECT("Hoja1!"&amp;ADDRESS(2,MATCH(A11,Hoja1!$A$1:$AA$1))&amp;":"&amp;ADDRESS(6,MATCH(A11,Hoja1!$A$1:$AA$1))),1,FALSE),"No es correcto"))</f>
        <v/>
      </c>
      <c r="D11" s="2" t="str">
        <f t="shared" ca="1" si="0"/>
        <v>No</v>
      </c>
      <c r="E11" s="9" t="s">
        <v>90</v>
      </c>
      <c r="F11" s="32" t="s">
        <v>89</v>
      </c>
      <c r="G11" s="33"/>
    </row>
    <row r="12" spans="1:7" ht="20.100000000000001" customHeight="1" x14ac:dyDescent="0.25">
      <c r="A12" s="22" t="s">
        <v>7</v>
      </c>
      <c r="B12" s="27"/>
      <c r="C12" s="3" t="str">
        <f ca="1">IF(B12="","",IFERROR(VLOOKUP(B12,INDIRECT("Hoja1!"&amp;ADDRESS(2,MATCH(A12,Hoja1!$A$1:$AA$1))&amp;":"&amp;ADDRESS(6,MATCH(A12,Hoja1!$A$1:$AA$1))),1,FALSE),"No es correcto"))</f>
        <v/>
      </c>
      <c r="D12" s="2" t="str">
        <f t="shared" ca="1" si="0"/>
        <v>No</v>
      </c>
      <c r="E12" s="9" t="s">
        <v>98</v>
      </c>
      <c r="F12" s="32" t="s">
        <v>99</v>
      </c>
      <c r="G12" s="33"/>
    </row>
    <row r="13" spans="1:7" ht="20.100000000000001" customHeight="1" x14ac:dyDescent="0.25">
      <c r="A13" s="22" t="s">
        <v>8</v>
      </c>
      <c r="B13" s="27"/>
      <c r="C13" s="2" t="str">
        <f ca="1">IF(B13="","",IFERROR(VLOOKUP(B13,INDIRECT("Hoja1!"&amp;ADDRESS(2,MATCH(A13,Hoja1!$A$1:$AA$1))&amp;":"&amp;ADDRESS(6,MATCH(A13,Hoja1!$A$1:$AA$1))),1,FALSE),"No es correcto"))</f>
        <v/>
      </c>
      <c r="D13" s="2" t="str">
        <f t="shared" ca="1" si="0"/>
        <v>No</v>
      </c>
      <c r="E13" s="9" t="s">
        <v>91</v>
      </c>
      <c r="F13" s="32" t="s">
        <v>87</v>
      </c>
      <c r="G13" s="33"/>
    </row>
    <row r="14" spans="1:7" ht="31.5" x14ac:dyDescent="0.25">
      <c r="A14" s="22" t="s">
        <v>9</v>
      </c>
      <c r="B14" s="27"/>
      <c r="C14" s="3" t="str">
        <f ca="1">IF(B14="","",IFERROR(VLOOKUP(B14,INDIRECT("Hoja1!"&amp;ADDRESS(2,MATCH(A14,Hoja1!$A$1:$AA$1))&amp;":"&amp;ADDRESS(6,MATCH(A14,Hoja1!$A$1:$AA$1))),1,FALSE),"No es correcto"))</f>
        <v/>
      </c>
      <c r="D14" s="2" t="str">
        <f t="shared" ca="1" si="0"/>
        <v>No</v>
      </c>
      <c r="E14" s="9" t="s">
        <v>80</v>
      </c>
      <c r="F14" s="32" t="s">
        <v>49</v>
      </c>
      <c r="G14" s="33"/>
    </row>
    <row r="15" spans="1:7" ht="20.100000000000001" customHeight="1" x14ac:dyDescent="0.25">
      <c r="A15" s="22" t="s">
        <v>10</v>
      </c>
      <c r="B15" s="27"/>
      <c r="C15" s="2" t="str">
        <f ca="1">IF(B15="","",IFERROR(VLOOKUP(B15,INDIRECT("Hoja1!"&amp;ADDRESS(2,MATCH(A15,Hoja1!$A$1:$AA$1))&amp;":"&amp;ADDRESS(6,MATCH(A15,Hoja1!$A$1:$AA$1))),1,FALSE),"No es correcto"))</f>
        <v/>
      </c>
      <c r="D15" s="2" t="str">
        <f t="shared" ca="1" si="0"/>
        <v>No</v>
      </c>
      <c r="E15" s="9" t="s">
        <v>56</v>
      </c>
      <c r="F15" s="32" t="s">
        <v>47</v>
      </c>
      <c r="G15" s="33"/>
    </row>
    <row r="16" spans="1:7" ht="20.100000000000001" customHeight="1" x14ac:dyDescent="0.25">
      <c r="A16" s="22" t="s">
        <v>11</v>
      </c>
      <c r="B16" s="27"/>
      <c r="C16" s="2" t="str">
        <f ca="1">IF(B16="","",IFERROR(VLOOKUP(B16,INDIRECT("Hoja1!"&amp;ADDRESS(2,MATCH(A16,Hoja1!$A$1:$AA$1))&amp;":"&amp;ADDRESS(6,MATCH(A16,Hoja1!$A$1:$AA$1))),1,FALSE),"No es correcto"))</f>
        <v/>
      </c>
      <c r="D16" s="2" t="str">
        <f t="shared" ca="1" si="0"/>
        <v>No</v>
      </c>
      <c r="E16" s="9" t="s">
        <v>92</v>
      </c>
      <c r="F16" s="32" t="s">
        <v>31</v>
      </c>
      <c r="G16" s="33"/>
    </row>
    <row r="17" spans="1:7" ht="20.100000000000001" customHeight="1" x14ac:dyDescent="0.25">
      <c r="A17" s="22" t="s">
        <v>12</v>
      </c>
      <c r="B17" s="27"/>
      <c r="C17" s="2" t="str">
        <f ca="1">IF(B17="","",IFERROR(VLOOKUP(B17,INDIRECT("Hoja1!"&amp;ADDRESS(2,MATCH(A17,Hoja1!$A$1:$AA$1))&amp;":"&amp;ADDRESS(6,MATCH(A17,Hoja1!$A$1:$AA$1))),1,FALSE),"No es correcto"))</f>
        <v/>
      </c>
      <c r="D17" s="2" t="str">
        <f t="shared" ca="1" si="0"/>
        <v>No</v>
      </c>
      <c r="E17" s="9" t="s">
        <v>81</v>
      </c>
      <c r="F17" s="32" t="s">
        <v>49</v>
      </c>
      <c r="G17" s="33"/>
    </row>
    <row r="18" spans="1:7" ht="20.100000000000001" customHeight="1" x14ac:dyDescent="0.25">
      <c r="A18" s="22" t="s">
        <v>13</v>
      </c>
      <c r="B18" s="27"/>
      <c r="C18" s="2" t="str">
        <f ca="1">IF(B18="","",IFERROR(VLOOKUP(B18,INDIRECT("Hoja1!"&amp;ADDRESS(2,MATCH(A18,Hoja1!$A$1:$AA$1))&amp;":"&amp;ADDRESS(6,MATCH(A18,Hoja1!$A$1:$AA$1))),1,FALSE),"No es correcto"))</f>
        <v/>
      </c>
      <c r="D18" s="2" t="str">
        <f t="shared" ca="1" si="0"/>
        <v>No</v>
      </c>
      <c r="E18" s="9" t="s">
        <v>72</v>
      </c>
      <c r="F18" s="32" t="s">
        <v>50</v>
      </c>
      <c r="G18" s="33"/>
    </row>
    <row r="19" spans="1:7" ht="20.100000000000001" customHeight="1" x14ac:dyDescent="0.25">
      <c r="A19" s="22" t="s">
        <v>14</v>
      </c>
      <c r="B19" s="27"/>
      <c r="C19" s="3" t="str">
        <f ca="1">IF(B19="","",IFERROR(VLOOKUP(B19,INDIRECT("Hoja1!"&amp;ADDRESS(2,MATCH(A19,Hoja1!$A$1:$AA$1))&amp;":"&amp;ADDRESS(6,MATCH(A19,Hoja1!$A$1:$AA$1))),1,FALSE),"No es correcto"))</f>
        <v/>
      </c>
      <c r="D19" s="2" t="str">
        <f t="shared" ca="1" si="0"/>
        <v>No</v>
      </c>
      <c r="E19" s="9" t="s">
        <v>63</v>
      </c>
      <c r="F19" s="32" t="s">
        <v>86</v>
      </c>
      <c r="G19" s="33"/>
    </row>
    <row r="20" spans="1:7" ht="31.5" customHeight="1" x14ac:dyDescent="0.25">
      <c r="A20" s="22" t="s">
        <v>15</v>
      </c>
      <c r="B20" s="27"/>
      <c r="C20" s="3" t="str">
        <f ca="1">IF(B20="","",IFERROR(VLOOKUP(B20,INDIRECT("Hoja1!"&amp;ADDRESS(2,MATCH(A20,Hoja1!$A$1:$AA$1))&amp;":"&amp;ADDRESS(6,MATCH(A20,Hoja1!$A$1:$AA$1))),1,FALSE),"No es correcto"))</f>
        <v/>
      </c>
      <c r="D20" s="2" t="str">
        <f t="shared" ca="1" si="0"/>
        <v>No</v>
      </c>
      <c r="E20" s="9" t="s">
        <v>84</v>
      </c>
      <c r="F20" s="13" t="s">
        <v>83</v>
      </c>
      <c r="G20" s="14" t="s">
        <v>52</v>
      </c>
    </row>
    <row r="21" spans="1:7" ht="20.100000000000001" customHeight="1" x14ac:dyDescent="0.25">
      <c r="A21" s="22" t="s">
        <v>16</v>
      </c>
      <c r="B21" s="27"/>
      <c r="C21" s="3" t="str">
        <f ca="1">IF(B21="","",IFERROR(VLOOKUP(B21,INDIRECT("Hoja1!"&amp;ADDRESS(2,MATCH(A21,Hoja1!$A$1:$AA$1))&amp;":"&amp;ADDRESS(6,MATCH(A21,Hoja1!$A$1:$AA$1))),1,FALSE),"No es correcto"))</f>
        <v/>
      </c>
      <c r="D21" s="2" t="str">
        <f t="shared" ca="1" si="0"/>
        <v>No</v>
      </c>
      <c r="E21" s="9" t="s">
        <v>93</v>
      </c>
      <c r="F21" s="32" t="s">
        <v>51</v>
      </c>
      <c r="G21" s="33"/>
    </row>
    <row r="22" spans="1:7" ht="42" customHeight="1" x14ac:dyDescent="0.25">
      <c r="A22" s="22" t="s">
        <v>17</v>
      </c>
      <c r="B22" s="27"/>
      <c r="C22" s="3" t="str">
        <f ca="1">IF(B22="","",IFERROR(VLOOKUP(B22,INDIRECT("Hoja1!"&amp;ADDRESS(2,MATCH(A22,Hoja1!$A$1:$AA$1))&amp;":"&amp;ADDRESS(6,MATCH(A22,Hoja1!$A$1:$AA$1))),1,FALSE),"No es correcto"))</f>
        <v/>
      </c>
      <c r="D22" s="2" t="str">
        <f t="shared" ca="1" si="0"/>
        <v>No</v>
      </c>
      <c r="E22" s="9" t="s">
        <v>71</v>
      </c>
      <c r="F22" s="32" t="s">
        <v>47</v>
      </c>
      <c r="G22" s="33"/>
    </row>
    <row r="23" spans="1:7" ht="20.100000000000001" customHeight="1" x14ac:dyDescent="0.25">
      <c r="A23" s="22" t="s">
        <v>18</v>
      </c>
      <c r="B23" s="27"/>
      <c r="C23" s="3" t="str">
        <f ca="1">IF(B23="","",IFERROR(VLOOKUP(B23,INDIRECT("Hoja1!"&amp;ADDRESS(2,MATCH(A23,Hoja1!$A$1:$AA$1))&amp;":"&amp;ADDRESS(6,MATCH(A23,Hoja1!$A$1:$AA$1))),1,FALSE),"No es correcto"))</f>
        <v/>
      </c>
      <c r="D23" s="2" t="str">
        <f t="shared" ca="1" si="0"/>
        <v>No</v>
      </c>
      <c r="E23" s="9" t="s">
        <v>40</v>
      </c>
      <c r="F23" s="32" t="s">
        <v>97</v>
      </c>
      <c r="G23" s="33"/>
    </row>
    <row r="24" spans="1:7" ht="31.5" x14ac:dyDescent="0.25">
      <c r="A24" s="22" t="s">
        <v>19</v>
      </c>
      <c r="B24" s="27"/>
      <c r="C24" s="2" t="str">
        <f ca="1">IF(B24="","",IFERROR(VLOOKUP(B24,INDIRECT("Hoja1!"&amp;ADDRESS(2,MATCH(A24,Hoja1!$A$1:$AA$1))&amp;":"&amp;ADDRESS(6,MATCH(A24,Hoja1!$A$1:$AA$1))),1,FALSE),"No es correcto"))</f>
        <v/>
      </c>
      <c r="D24" s="2" t="str">
        <f t="shared" ca="1" si="0"/>
        <v>No</v>
      </c>
      <c r="E24" s="9" t="s">
        <v>95</v>
      </c>
      <c r="F24" s="32" t="s">
        <v>87</v>
      </c>
      <c r="G24" s="33"/>
    </row>
    <row r="25" spans="1:7" ht="31.5" x14ac:dyDescent="0.25">
      <c r="A25" s="22" t="s">
        <v>20</v>
      </c>
      <c r="B25" s="27"/>
      <c r="C25" s="2" t="str">
        <f ca="1">IF(B25="","",IFERROR(VLOOKUP(B25,INDIRECT("Hoja1!"&amp;ADDRESS(2,MATCH(A25,Hoja1!$A$1:$AA$1))&amp;":"&amp;ADDRESS(6,MATCH(A25,Hoja1!$A$1:$AA$1))),1,FALSE),"No es correcto"))</f>
        <v/>
      </c>
      <c r="D25" s="2" t="str">
        <f t="shared" ca="1" si="0"/>
        <v>No</v>
      </c>
      <c r="E25" s="9" t="s">
        <v>82</v>
      </c>
      <c r="F25" s="32" t="s">
        <v>49</v>
      </c>
      <c r="G25" s="33"/>
    </row>
    <row r="26" spans="1:7" ht="20.100000000000001" customHeight="1" x14ac:dyDescent="0.25">
      <c r="A26" s="22" t="s">
        <v>21</v>
      </c>
      <c r="B26" s="27"/>
      <c r="C26" s="2" t="str">
        <f ca="1">IF(B26="","",IFERROR(VLOOKUP(B26,INDIRECT("Hoja1!"&amp;ADDRESS(2,MATCH(A26,Hoja1!$A$1:$AA$1))&amp;":"&amp;ADDRESS(6,MATCH(A26,Hoja1!$A$1:$AA$1))),1,FALSE),"No es correcto"))</f>
        <v/>
      </c>
      <c r="D26" s="2" t="str">
        <f t="shared" ca="1" si="0"/>
        <v>No</v>
      </c>
      <c r="E26" s="9" t="s">
        <v>76</v>
      </c>
      <c r="F26" s="32" t="s">
        <v>86</v>
      </c>
      <c r="G26" s="33"/>
    </row>
    <row r="27" spans="1:7" ht="20.100000000000001" customHeight="1" x14ac:dyDescent="0.25">
      <c r="A27" s="22" t="s">
        <v>22</v>
      </c>
      <c r="B27" s="27"/>
      <c r="C27" s="2" t="str">
        <f ca="1">IF(B27="","",IFERROR(VLOOKUP(B27,INDIRECT("Hoja1!"&amp;ADDRESS(2,MATCH(A27,Hoja1!$A$1:$AA$1))&amp;":"&amp;ADDRESS(6,MATCH(A27,Hoja1!$A$1:$AA$1))),1,FALSE),"No es correcto"))</f>
        <v/>
      </c>
      <c r="D27" s="2" t="str">
        <f t="shared" ca="1" si="0"/>
        <v>No</v>
      </c>
      <c r="E27" s="9" t="s">
        <v>94</v>
      </c>
      <c r="F27" s="32" t="s">
        <v>86</v>
      </c>
      <c r="G27" s="33"/>
    </row>
    <row r="28" spans="1:7" ht="30" x14ac:dyDescent="0.25">
      <c r="A28" s="22" t="s">
        <v>23</v>
      </c>
      <c r="B28" s="27"/>
      <c r="C28" s="2" t="str">
        <f ca="1">IF(B28="","",IFERROR(VLOOKUP(B28,INDIRECT("Hoja1!"&amp;ADDRESS(2,MATCH(A28,Hoja1!$A$1:$AA$1))&amp;":"&amp;ADDRESS(6,MATCH(A28,Hoja1!$A$1:$AA$1))),1,FALSE),"No es correcto"))</f>
        <v/>
      </c>
      <c r="D28" s="2" t="str">
        <f t="shared" ca="1" si="0"/>
        <v>No</v>
      </c>
      <c r="E28" s="9" t="s">
        <v>53</v>
      </c>
      <c r="F28" s="13" t="s">
        <v>46</v>
      </c>
      <c r="G28" s="14" t="s">
        <v>78</v>
      </c>
    </row>
    <row r="29" spans="1:7" ht="20.100000000000001" customHeight="1" x14ac:dyDescent="0.25">
      <c r="A29" s="22" t="s">
        <v>24</v>
      </c>
      <c r="B29" s="27"/>
      <c r="C29" s="2" t="str">
        <f ca="1">IF(B29="","",IFERROR(VLOOKUP(B29,INDIRECT("Hoja1!"&amp;ADDRESS(2,MATCH(A29,Hoja1!$A$1:$AA$1))&amp;":"&amp;ADDRESS(6,MATCH(A29,Hoja1!$A$1:$AA$1))),1,FALSE),"No es correcto"))</f>
        <v/>
      </c>
      <c r="D29" s="2" t="str">
        <f t="shared" ca="1" si="0"/>
        <v>No</v>
      </c>
      <c r="E29" s="9" t="s">
        <v>67</v>
      </c>
      <c r="F29" s="32" t="s">
        <v>47</v>
      </c>
      <c r="G29" s="33"/>
    </row>
    <row r="30" spans="1:7" ht="20.100000000000001" customHeight="1" x14ac:dyDescent="0.25">
      <c r="A30" s="22" t="s">
        <v>25</v>
      </c>
      <c r="B30" s="27"/>
      <c r="C30" s="2" t="str">
        <f ca="1">IF(B30="","",IFERROR(VLOOKUP(B30,INDIRECT("Hoja1!"&amp;ADDRESS(2,MATCH(A30,Hoja1!$A$1:$AA$1))&amp;":"&amp;ADDRESS(6,MATCH(A30,Hoja1!$A$1:$AA$1))),1,FALSE),"No es correcto"))</f>
        <v/>
      </c>
      <c r="D30" s="2" t="str">
        <f t="shared" ca="1" si="0"/>
        <v>No</v>
      </c>
      <c r="E30" s="9" t="s">
        <v>43</v>
      </c>
      <c r="F30" s="32" t="s">
        <v>47</v>
      </c>
      <c r="G30" s="33"/>
    </row>
    <row r="31" spans="1:7" ht="31.5" x14ac:dyDescent="0.25">
      <c r="A31" s="23" t="s">
        <v>26</v>
      </c>
      <c r="B31" s="27"/>
      <c r="C31" s="20" t="str">
        <f ca="1">IF(B31="","",IFERROR(VLOOKUP(B31,INDIRECT("Hoja1!"&amp;ADDRESS(2,MATCH(A31,Hoja1!$A$1:$AA$1))&amp;":"&amp;ADDRESS(6,MATCH(A31,Hoja1!$A$1:$AA$1))),1,FALSE),"No es correcto"))</f>
        <v/>
      </c>
      <c r="D31" s="2" t="str">
        <f t="shared" ca="1" si="0"/>
        <v>No</v>
      </c>
      <c r="E31" s="9" t="s">
        <v>96</v>
      </c>
      <c r="F31" s="34" t="s">
        <v>87</v>
      </c>
      <c r="G31" s="35"/>
    </row>
    <row r="32" spans="1:7" ht="18" customHeight="1" x14ac:dyDescent="0.25">
      <c r="A32" s="10" t="s">
        <v>85</v>
      </c>
      <c r="B32" s="11"/>
      <c r="C32" s="11"/>
      <c r="D32" s="11"/>
      <c r="E32" s="8"/>
      <c r="F32" s="12"/>
      <c r="G32" s="19" t="s">
        <v>102</v>
      </c>
    </row>
    <row r="33" spans="1:7" ht="18" customHeight="1" x14ac:dyDescent="0.25">
      <c r="A33" s="15" t="s">
        <v>115</v>
      </c>
      <c r="B33" s="16"/>
      <c r="C33" s="16"/>
      <c r="D33" s="16"/>
      <c r="E33" s="17"/>
      <c r="F33" s="18"/>
      <c r="G33" s="19" t="s">
        <v>75</v>
      </c>
    </row>
    <row r="34" spans="1:7" ht="33" customHeight="1" x14ac:dyDescent="0.7">
      <c r="A34" s="29" t="s">
        <v>69</v>
      </c>
      <c r="B34" s="30"/>
      <c r="C34" s="30"/>
      <c r="D34" s="30"/>
      <c r="E34" s="30"/>
      <c r="F34" s="30"/>
      <c r="G34" s="31"/>
    </row>
  </sheetData>
  <sheetProtection algorithmName="SHA-512" hashValue="XWZOe5toz14/KYjIifIPs9RTUU42h2iBF2Xg4fI3mUE+ckVlsTD5hfLH0pk6DkzNRVGCv0YeVDm8rpLbZszivw==" saltValue="riy4H8xvIFrNJ6uaywAmYA==" spinCount="100000" sheet="1" objects="1" scenarios="1"/>
  <mergeCells count="30">
    <mergeCell ref="F7:G7"/>
    <mergeCell ref="F8:G8"/>
    <mergeCell ref="F9:G9"/>
    <mergeCell ref="F18:G18"/>
    <mergeCell ref="F19:G19"/>
    <mergeCell ref="F13:G13"/>
    <mergeCell ref="F12:G12"/>
    <mergeCell ref="F11:G11"/>
    <mergeCell ref="F10:G10"/>
    <mergeCell ref="F3:G3"/>
    <mergeCell ref="F4:G4"/>
    <mergeCell ref="E1:G1"/>
    <mergeCell ref="F5:G5"/>
    <mergeCell ref="F6:G6"/>
    <mergeCell ref="F2:G2"/>
    <mergeCell ref="A34:G34"/>
    <mergeCell ref="F17:G17"/>
    <mergeCell ref="F16:G16"/>
    <mergeCell ref="F15:G15"/>
    <mergeCell ref="F14:G14"/>
    <mergeCell ref="F21:G21"/>
    <mergeCell ref="F22:G22"/>
    <mergeCell ref="F29:G29"/>
    <mergeCell ref="F30:G30"/>
    <mergeCell ref="F31:G31"/>
    <mergeCell ref="F23:G23"/>
    <mergeCell ref="F24:G24"/>
    <mergeCell ref="F25:G25"/>
    <mergeCell ref="F26:G26"/>
    <mergeCell ref="F27:G27"/>
  </mergeCells>
  <hyperlinks>
    <hyperlink ref="F5" r:id="rId1"/>
    <hyperlink ref="F15" r:id="rId2"/>
    <hyperlink ref="F22" r:id="rId3"/>
    <hyperlink ref="F29" r:id="rId4"/>
    <hyperlink ref="F30" r:id="rId5"/>
    <hyperlink ref="F6" r:id="rId6" display="Anuario Estadístico de CyL"/>
    <hyperlink ref="F8" r:id="rId7" display="Anuario Estadístico de CyL"/>
    <hyperlink ref="F12" r:id="rId8" display="Anuario Estadístico de CyL"/>
    <hyperlink ref="F13" r:id="rId9" display="Anuario Estadístico de CyL"/>
    <hyperlink ref="F16" r:id="rId10"/>
    <hyperlink ref="F19" r:id="rId11" display="Anuario Estadístico de CyL"/>
    <hyperlink ref="F23" r:id="rId12" display="Anuario Estadístico de CyL"/>
    <hyperlink ref="F24" r:id="rId13" display="Anuario Estadístico de CyL"/>
    <hyperlink ref="F26" r:id="rId14" display="Anuario Estadístico de CyL"/>
    <hyperlink ref="F27" r:id="rId15" display="Anuario Estadístico de CyL"/>
    <hyperlink ref="F31" r:id="rId16" display="Anuario Estadístico de CyL"/>
    <hyperlink ref="F7" r:id="rId17"/>
    <hyperlink ref="F9" r:id="rId18"/>
    <hyperlink ref="F14" r:id="rId19"/>
    <hyperlink ref="F17" r:id="rId20"/>
    <hyperlink ref="F18" r:id="rId21"/>
    <hyperlink ref="F21" r:id="rId22"/>
    <hyperlink ref="F20" r:id="rId23" display="SIE (Padrón) y SIE (Infraestructura turística)"/>
    <hyperlink ref="F25" r:id="rId24"/>
    <hyperlink ref="F10" r:id="rId25" display="Cifras Oficiales de Población de Castilla y León"/>
    <hyperlink ref="G28" r:id="rId26"/>
    <hyperlink ref="F28" r:id="rId27"/>
    <hyperlink ref="G20" r:id="rId28"/>
    <hyperlink ref="F11:G11" r:id="rId29" display="Anuario Estadístico de CyL (Cap. 1 y 5)"/>
  </hyperlinks>
  <printOptions horizontalCentered="1" verticalCentered="1"/>
  <pageMargins left="0.23622047244094491" right="0.23622047244094491" top="0.39370078740157483" bottom="0.39370078740157483" header="0" footer="0"/>
  <pageSetup paperSize="9" scale="62" orientation="landscape" r:id="rId30"/>
  <headerFooter>
    <oddHeader>&amp;C
&amp;G</oddHeader>
  </headerFooter>
  <drawing r:id="rId31"/>
  <legacyDrawingHF r:id="rId3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Automatizado</vt:lpstr>
    </vt:vector>
  </TitlesOfParts>
  <Company>Junta de Castilla y León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2020-02-12T08:52:12Z</cp:lastPrinted>
  <dcterms:created xsi:type="dcterms:W3CDTF">2019-11-19T10:49:38Z</dcterms:created>
  <dcterms:modified xsi:type="dcterms:W3CDTF">2020-02-20T13:07:55Z</dcterms:modified>
</cp:coreProperties>
</file>