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G:\Estadisticas_Economicas\Estadisticas coyunturales\ESTADISTICAS PERIODICAS\IPC\IPC 2025\ipc 07 25\"/>
    </mc:Choice>
  </mc:AlternateContent>
  <xr:revisionPtr revIDLastSave="0" documentId="13_ncr:1_{4F52E294-81F1-4A30-865C-DFBECF3D0AF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Indice Tablas" sheetId="1" r:id="rId1"/>
    <sheet name="Tablas 1 y 2" sheetId="2" r:id="rId2"/>
    <sheet name="Tabla 3" sheetId="3" r:id="rId3"/>
    <sheet name="Tabla 4" sheetId="4" r:id="rId4"/>
    <sheet name="Tabla 5" sheetId="5" r:id="rId5"/>
    <sheet name="Tabla 6" sheetId="6" r:id="rId6"/>
    <sheet name="Tabla 7" sheetId="7" r:id="rId7"/>
    <sheet name="Tabla 8" sheetId="8" r:id="rId8"/>
    <sheet name="Tabla 9" sheetId="9" r:id="rId9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4" i="1" l="1"/>
  <c r="B23" i="1"/>
  <c r="B22" i="1"/>
  <c r="B21" i="1"/>
  <c r="B20" i="1"/>
  <c r="B19" i="1"/>
  <c r="B18" i="1"/>
  <c r="B17" i="1"/>
  <c r="B16" i="1"/>
</calcChain>
</file>

<file path=xl/sharedStrings.xml><?xml version="1.0" encoding="utf-8"?>
<sst xmlns="http://schemas.openxmlformats.org/spreadsheetml/2006/main" count="833" uniqueCount="186">
  <si>
    <t>Información estadística de Castilla y León</t>
  </si>
  <si>
    <t>Anexo Tablas</t>
  </si>
  <si>
    <t>ÍNDICE DE PRECIOS DE CONSUMO. BASE 2021</t>
  </si>
  <si>
    <t>Castilla y León y España</t>
  </si>
  <si>
    <t>Julio 2025</t>
  </si>
  <si>
    <t>IPC. Grupos ECOICOP.</t>
  </si>
  <si>
    <t>IPC. Repercusión en el IPC General por Grupos ECOICOP.</t>
  </si>
  <si>
    <t>IPC. Grupos Especiales.</t>
  </si>
  <si>
    <t>IPC. Rúbricas.</t>
  </si>
  <si>
    <t>IPC. Provincias y Grupos ECOICOP.</t>
  </si>
  <si>
    <t>IPC. Comunidades Autónomas.</t>
  </si>
  <si>
    <t>IPC. Serie.</t>
  </si>
  <si>
    <t>IPC. Inflación Subyacente.</t>
  </si>
  <si>
    <t>Índice de precios de consumo armonizado (IPCA). Base 2015=100. Índice General por Grupos ECOICOP.</t>
  </si>
  <si>
    <t>estadistica.jcyl.es - Tel. 983 414 452</t>
  </si>
  <si>
    <t/>
  </si>
  <si>
    <t>Castilla y León</t>
  </si>
  <si>
    <t>España</t>
  </si>
  <si>
    <t>ÍNDICE GENERAL</t>
  </si>
  <si>
    <t>1. Alimentos y bebidas no alcohólicas</t>
  </si>
  <si>
    <t>2. Bebidas alcohólicas y tabaco</t>
  </si>
  <si>
    <t>3. Vestido y calzado</t>
  </si>
  <si>
    <t>4. Vivienda, agua, electricidad, gas y otros combustibles</t>
  </si>
  <si>
    <t>5. Muebles, artículos del hogar y artículos para el mantenimiento corriente del hogar</t>
  </si>
  <si>
    <t>6. Sanidad</t>
  </si>
  <si>
    <t>7. Transporte</t>
  </si>
  <si>
    <t>8. Comunicaciones</t>
  </si>
  <si>
    <t>9. Ocio y cultura</t>
  </si>
  <si>
    <t>10. Enseñanza</t>
  </si>
  <si>
    <t>11. Restaurantes y hoteles</t>
  </si>
  <si>
    <t>12. Otros bienes y servicios</t>
  </si>
  <si>
    <t>Tabla 1. IPC. Base 2021.</t>
  </si>
  <si>
    <t>ÍNDICE GENERAL Y POR GRUPOS ECOICOP. Castilla y León y España.</t>
  </si>
  <si>
    <t>Grupos ECOICOP</t>
  </si>
  <si>
    <t>Índice</t>
  </si>
  <si>
    <t>% Variación</t>
  </si>
  <si>
    <t>Intermensual</t>
  </si>
  <si>
    <t>En lo que va de año</t>
  </si>
  <si>
    <t>Interanual</t>
  </si>
  <si>
    <t>FUENTE: D. G. de Presupuestos, Fondos Europeos y Estadística de la Junta de Castilla y León con datos del INE.</t>
  </si>
  <si>
    <t>ÍNDICE GENERAL (% variación)</t>
  </si>
  <si>
    <t>Tabla 2. IPC. Base 2021.</t>
  </si>
  <si>
    <r>
      <t xml:space="preserve">REPERCUSIÓN EN EL IPC GENERAL POR GRUPOS ECOICOP </t>
    </r>
    <r>
      <rPr>
        <b/>
        <vertAlign val="superscript"/>
        <sz val="12"/>
        <color rgb="FF333399"/>
        <rFont val="Arial"/>
        <family val="2"/>
      </rPr>
      <t>(*)</t>
    </r>
    <r>
      <rPr>
        <b/>
        <sz val="12"/>
        <color rgb="FF333399"/>
        <rFont val="Arial"/>
        <family val="2"/>
      </rPr>
      <t>.</t>
    </r>
  </si>
  <si>
    <r>
      <t xml:space="preserve">Nota: </t>
    </r>
    <r>
      <rPr>
        <vertAlign val="superscript"/>
        <sz val="9"/>
        <rFont val="Arial"/>
        <family val="2"/>
      </rPr>
      <t>(*)</t>
    </r>
    <r>
      <rPr>
        <sz val="9"/>
        <rFont val="Arial"/>
        <family val="2"/>
      </rPr>
      <t xml:space="preserve"> En puntos porcentuales salvo indicación en contrario.</t>
    </r>
  </si>
  <si>
    <t>Alimentos con elaboración, bebidas y tabaco</t>
  </si>
  <si>
    <t>Alimentos sin elaboración</t>
  </si>
  <si>
    <t>Bienes industriales</t>
  </si>
  <si>
    <t>Servicios sin alquiler de vivienda</t>
  </si>
  <si>
    <t>Carburantes y combustibles</t>
  </si>
  <si>
    <t>Bienes industriales duraderos</t>
  </si>
  <si>
    <t>Productos energéticos</t>
  </si>
  <si>
    <t>General sin alimentos, bebidas y tabaco</t>
  </si>
  <si>
    <t>General sin alquiler de vivienda</t>
  </si>
  <si>
    <t>General sin carburantes ni combustibles</t>
  </si>
  <si>
    <t>General sin productos energéticos</t>
  </si>
  <si>
    <t>General sin alimentos no elaborados ni productos energéticos</t>
  </si>
  <si>
    <t>General sin servicios (incluye alquiler de vivienda)</t>
  </si>
  <si>
    <t>General sin servicios ni alquiler de vivienda</t>
  </si>
  <si>
    <t>General sin alimentos ni bebidas ni tabaco ni alquiler de vivienda</t>
  </si>
  <si>
    <t>General sin alimentos ni bebidas ni tabaco ni carburantes ni combustibles</t>
  </si>
  <si>
    <t>General sin alimentos ni bebidas ni tabaco ni productos energéticos</t>
  </si>
  <si>
    <t>General sin alimentos ni bebidas ni tabaco ni servicios (incluido alquiler de vivienda)</t>
  </si>
  <si>
    <t>General sin alimentos ni bebidas ni tabaco ni servicios ni alquiler de vivienda</t>
  </si>
  <si>
    <t>Bienes industriales no duraderos</t>
  </si>
  <si>
    <t>General sin tabaco</t>
  </si>
  <si>
    <t>Alimentos y bebidas</t>
  </si>
  <si>
    <t>Alimentos elaborados</t>
  </si>
  <si>
    <t>Bienes industriales sin energía</t>
  </si>
  <si>
    <t>Servicios</t>
  </si>
  <si>
    <t>Alimentos, bebidas y tabaco</t>
  </si>
  <si>
    <t>Alimentos no elaborados y productos energéticos</t>
  </si>
  <si>
    <t>Bienes industriales sin productos energéticos</t>
  </si>
  <si>
    <t>General sin carburantes ni combustibles líquidos</t>
  </si>
  <si>
    <t>Tabla 3. IPC. Base 2021.</t>
  </si>
  <si>
    <t>GRUPOS ESPECIALES</t>
  </si>
  <si>
    <t>GRUPOS ESPECIALES.</t>
  </si>
  <si>
    <t>Grupos Especiales</t>
  </si>
  <si>
    <t>Cereales y derivados</t>
  </si>
  <si>
    <t>Pan</t>
  </si>
  <si>
    <t>Carne de vacuno</t>
  </si>
  <si>
    <t>Carne de ovino</t>
  </si>
  <si>
    <t>Carne de porcino</t>
  </si>
  <si>
    <t>Carne de ave</t>
  </si>
  <si>
    <t>Otras carnes</t>
  </si>
  <si>
    <t>Pescado fresco y congelado</t>
  </si>
  <si>
    <t>Crustáceos, moluscos y preparados de pescado</t>
  </si>
  <si>
    <t>Huevos</t>
  </si>
  <si>
    <t>Leche</t>
  </si>
  <si>
    <t>Productos lácteos</t>
  </si>
  <si>
    <t>Aceites y grasas</t>
  </si>
  <si>
    <t>Frutas frescas</t>
  </si>
  <si>
    <t>Frutas en conserva y frutos secos</t>
  </si>
  <si>
    <t>Legumbres y hortalizas frescas</t>
  </si>
  <si>
    <t>Preparados de legumbres y hortalizas</t>
  </si>
  <si>
    <t>Patatas y sus preparados</t>
  </si>
  <si>
    <t>Café, cacao e infusiones</t>
  </si>
  <si>
    <t>Azúcar</t>
  </si>
  <si>
    <t>Otros preparados alimenticios</t>
  </si>
  <si>
    <t>Agua mineral, refrescos  y zumos</t>
  </si>
  <si>
    <t>Bebidas alcohólicas</t>
  </si>
  <si>
    <t>Tabaco</t>
  </si>
  <si>
    <t>Prendas de vestir de hombre</t>
  </si>
  <si>
    <t>Prendas de vestir de mujer</t>
  </si>
  <si>
    <t>Prendas de vestir de niño y bebé</t>
  </si>
  <si>
    <t>Complementos y reparaciones de prendas de vestir</t>
  </si>
  <si>
    <t>Calzado de hombre</t>
  </si>
  <si>
    <t>Calzado de mujer</t>
  </si>
  <si>
    <t>Calzado de niño</t>
  </si>
  <si>
    <t>Vivienda en alquiler</t>
  </si>
  <si>
    <t>Calefacción, alumbrado y distribución de agua</t>
  </si>
  <si>
    <t>Conservación de la vivienda</t>
  </si>
  <si>
    <t>Muebles y revestimientos de suelo</t>
  </si>
  <si>
    <t>Textiles y accesorios para el hogar</t>
  </si>
  <si>
    <t>Electrodomésticos y reparaciones</t>
  </si>
  <si>
    <t>Utensilios y herramientas para el hogar</t>
  </si>
  <si>
    <t>Artículos no duraderos para el hogar</t>
  </si>
  <si>
    <t>Servicios para el hogar</t>
  </si>
  <si>
    <t>Servicios médicos y similares</t>
  </si>
  <si>
    <t>Medicamentos y material terapéutico</t>
  </si>
  <si>
    <t>Transporte personal</t>
  </si>
  <si>
    <t>Transporte público urbano</t>
  </si>
  <si>
    <t>Transporte público interurbano</t>
  </si>
  <si>
    <t>Comunicaciones</t>
  </si>
  <si>
    <t>Objetos recreativos</t>
  </si>
  <si>
    <t>Publicaciones</t>
  </si>
  <si>
    <t>Esparcimiento</t>
  </si>
  <si>
    <t>Educación infantil y primaria</t>
  </si>
  <si>
    <t>Educación secundaria</t>
  </si>
  <si>
    <t>Educación universitaria</t>
  </si>
  <si>
    <t>Otros gastos de enseñanza</t>
  </si>
  <si>
    <t>Artículos de uso personal</t>
  </si>
  <si>
    <t>Turismo y hostelería</t>
  </si>
  <si>
    <t>Otros bienes y servicios</t>
  </si>
  <si>
    <t>Tabla 4. IPC. Base 2021.</t>
  </si>
  <si>
    <t>RÚBRICAS</t>
  </si>
  <si>
    <t>RÚBRICAS.</t>
  </si>
  <si>
    <t>Rúbricas</t>
  </si>
  <si>
    <t>Tabla 5. IPC POR PROVINCIA Y GRUPOS ECOICOP.</t>
  </si>
  <si>
    <t>Base 2021.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</si>
  <si>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</si>
  <si>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</si>
  <si>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</si>
  <si>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</si>
  <si>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</si>
  <si>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</si>
  <si>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</si>
  <si>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</si>
  <si>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</si>
  <si>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Andalucía</t>
  </si>
  <si>
    <t>Aragón</t>
  </si>
  <si>
    <t>Asturias, Principado de</t>
  </si>
  <si>
    <t>Baleares, Islas</t>
  </si>
  <si>
    <t>Canarias</t>
  </si>
  <si>
    <t>Cantabria</t>
  </si>
  <si>
    <t>Castilla-La Mancha</t>
  </si>
  <si>
    <t>Cataluña</t>
  </si>
  <si>
    <t>Comunidad Valenciana</t>
  </si>
  <si>
    <t>Extremadura</t>
  </si>
  <si>
    <t>Galicia</t>
  </si>
  <si>
    <t>Madrid, Comunidad de</t>
  </si>
  <si>
    <t>Murcia, Región de</t>
  </si>
  <si>
    <t>Navarra, Comunidad Foral de</t>
  </si>
  <si>
    <t>País Vasco</t>
  </si>
  <si>
    <t>La Rioja</t>
  </si>
  <si>
    <t>Ceuta</t>
  </si>
  <si>
    <t>Melilla</t>
  </si>
  <si>
    <t>Tabla 6. IPC. Base 2021.</t>
  </si>
  <si>
    <t>COMUNIDADES AUTÓNOMAS.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</si>
  <si>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</si>
  <si>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</si>
  <si>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</si>
  <si>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</si>
  <si>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</si>
  <si>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</si>
  <si>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</si>
  <si>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</si>
  <si>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</si>
  <si>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</si>
  <si>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</si>
  <si>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</si>
  <si>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Tabla 7. IPC. Base 2021.</t>
  </si>
  <si>
    <t>SERIE. Castilla y León y España.</t>
  </si>
  <si>
    <t>Tabla 8. IPC. Inflación Subyacente. Base 2021.</t>
  </si>
  <si>
    <t>IPCA GENERAL</t>
  </si>
  <si>
    <t>Tabla 9. ÍNDICE DE PRECIOS DE CONSUMO ARMONIZADO (IPCA) . Base 2015=100.</t>
  </si>
  <si>
    <t>ÍNDICE GENERAL POR GRUPOS ECOICOP. España.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</si>
</sst>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"/>
  </numFmts>
  <fonts count="24" x14ac:knownFonts="1">
    <font>
      <sz val="11"/>
      <color rgb="FF000000"/>
      <name val="Calibri"/>
      <family val="2"/>
      <scheme val="minor"/>
    </font>
    <font>
      <b/>
      <vertAlign val="superscript"/>
      <sz val="12"/>
      <color rgb="FF333399"/>
      <name val="Arial"/>
      <family val="2"/>
    </font>
    <font>
      <b/>
      <sz val="12"/>
      <color rgb="FF333399"/>
      <name val="Arial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sz val="11"/>
      <color rgb="FF000000"/>
      <name val="Arial"/>
      <family val="2"/>
    </font>
    <font>
      <b/>
      <sz val="14"/>
      <color rgb="FFC0C0C0"/>
      <name val="Arial"/>
      <family val="2"/>
    </font>
    <font>
      <b/>
      <sz val="16"/>
      <color rgb="FF000080"/>
      <name val="Arial"/>
      <family val="2"/>
    </font>
    <font>
      <u/>
      <sz val="12"/>
      <color theme="10"/>
      <name val="Arial"/>
      <family val="2"/>
    </font>
    <font>
      <sz val="12"/>
      <color rgb="FF000000"/>
      <name val="Arial"/>
      <family val="2"/>
    </font>
    <font>
      <b/>
      <sz val="11"/>
      <color rgb="FFC0C0C0"/>
      <name val="Arial"/>
      <family val="2"/>
    </font>
    <font>
      <b/>
      <sz val="11"/>
      <color rgb="FF333399"/>
      <name val="Arial"/>
      <family val="2"/>
    </font>
    <font>
      <sz val="10"/>
      <color rgb="FF333399"/>
      <name val="Arial"/>
      <family val="2"/>
    </font>
    <font>
      <b/>
      <sz val="10"/>
      <color rgb="FF000080"/>
      <name val="Arial"/>
      <family val="2"/>
    </font>
    <font>
      <b/>
      <sz val="10"/>
      <color rgb="FF000000"/>
      <name val="Arial"/>
      <family val="2"/>
    </font>
    <font>
      <sz val="10"/>
      <color rgb="FF000080"/>
      <name val="Arial"/>
      <family val="2"/>
    </font>
    <font>
      <sz val="10"/>
      <color rgb="FF000000"/>
      <name val="Arial"/>
      <family val="2"/>
    </font>
    <font>
      <sz val="9"/>
      <color rgb="FF000000"/>
      <name val="Arial"/>
      <family val="2"/>
    </font>
    <font>
      <sz val="9"/>
      <color rgb="FF333399"/>
      <name val="Arial"/>
      <family val="2"/>
    </font>
    <font>
      <b/>
      <sz val="9"/>
      <color rgb="FF000080"/>
      <name val="Arial"/>
      <family val="2"/>
    </font>
    <font>
      <b/>
      <sz val="9"/>
      <color rgb="FF000000"/>
      <name val="Arial"/>
      <family val="2"/>
    </font>
    <font>
      <b/>
      <sz val="10"/>
      <color rgb="FF333399"/>
      <name val="Arial"/>
      <family val="2"/>
    </font>
    <font>
      <b/>
      <sz val="9"/>
      <color rgb="FF333399"/>
      <name val="Arial"/>
      <family val="2"/>
    </font>
    <font>
      <sz val="9"/>
      <color rgb="FF00008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20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/>
      <diagonal/>
    </border>
    <border>
      <left style="double">
        <color rgb="FF000080"/>
      </left>
      <right style="double">
        <color rgb="FF000080"/>
      </right>
      <top/>
      <bottom/>
      <diagonal/>
    </border>
    <border>
      <left style="double">
        <color rgb="FF000080"/>
      </left>
      <right style="double">
        <color rgb="FF000080"/>
      </right>
      <top/>
      <bottom style="double">
        <color rgb="FF000080"/>
      </bottom>
      <diagonal/>
    </border>
    <border>
      <left style="thin">
        <color rgb="FF000080"/>
      </left>
      <right style="thin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/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 style="thin">
        <color rgb="FF000080"/>
      </top>
      <bottom style="thin">
        <color rgb="FF000080"/>
      </bottom>
      <diagonal/>
    </border>
    <border>
      <left style="thin">
        <color rgb="FF000080"/>
      </left>
      <right style="double">
        <color rgb="FF000080"/>
      </right>
      <top/>
      <bottom style="thin">
        <color rgb="FF000080"/>
      </bottom>
      <diagonal/>
    </border>
    <border>
      <left style="double">
        <color rgb="FF000080"/>
      </left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 style="double">
        <color rgb="FF000080"/>
      </left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/>
      <bottom style="hair">
        <color rgb="FF000080"/>
      </bottom>
      <diagonal/>
    </border>
    <border>
      <left/>
      <right style="double">
        <color rgb="FF000080"/>
      </right>
      <top/>
      <bottom style="hair">
        <color rgb="FF000080"/>
      </bottom>
      <diagonal/>
    </border>
    <border>
      <left/>
      <right style="thin">
        <color rgb="FF000080"/>
      </right>
      <top style="double">
        <color rgb="FF000080"/>
      </top>
      <bottom style="hair">
        <color rgb="FF000080"/>
      </bottom>
      <diagonal/>
    </border>
    <border>
      <left/>
      <right style="double">
        <color rgb="FF000080"/>
      </right>
      <top style="double">
        <color rgb="FF000080"/>
      </top>
      <bottom style="hair">
        <color rgb="FF000080"/>
      </bottom>
      <diagonal/>
    </border>
    <border>
      <left/>
      <right style="thin">
        <color rgb="FF000080"/>
      </right>
      <top/>
      <bottom style="double">
        <color rgb="FF000080"/>
      </bottom>
      <diagonal/>
    </border>
    <border>
      <left/>
      <right style="double">
        <color rgb="FF000080"/>
      </right>
      <top/>
      <bottom style="double">
        <color rgb="FF000080"/>
      </bottom>
      <diagonal/>
    </border>
    <border>
      <left style="double">
        <color rgb="FF000080"/>
      </left>
      <right style="double">
        <color rgb="FF000080"/>
      </right>
      <top style="thin">
        <color rgb="FF000080"/>
      </top>
      <bottom style="double">
        <color rgb="FF000080"/>
      </bottom>
      <diagonal/>
    </border>
  </borders>
  <cellStyleXfs count="1">
    <xf numFmtId="0" fontId="0" fillId="0" borderId="0"/>
  </cellStyleXfs>
  <cellXfs count="78">
    <xf numFmtId="0" fontId="0" fillId="0" borderId="0" xfId="0"/>
    <xf numFmtId="0" fontId="5" fillId="0" borderId="0" xfId="0" applyFont="1"/>
    <xf numFmtId="0" fontId="6" fillId="0" borderId="1" xfId="0" applyFont="1" applyBorder="1" applyAlignment="1">
      <alignment horizontal="right" vertical="center" indent="2"/>
    </xf>
    <xf numFmtId="0" fontId="7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0" fillId="0" borderId="0" xfId="0" applyFont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12" fillId="2" borderId="8" xfId="0" applyFont="1" applyFill="1" applyBorder="1" applyAlignment="1">
      <alignment horizontal="center" vertical="center" wrapText="1"/>
    </xf>
    <xf numFmtId="0" fontId="12" fillId="2" borderId="10" xfId="0" applyFont="1" applyFill="1" applyBorder="1" applyAlignment="1">
      <alignment horizontal="center" vertical="center" wrapText="1"/>
    </xf>
    <xf numFmtId="0" fontId="12" fillId="2" borderId="6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2" fillId="2" borderId="5" xfId="0" applyFont="1" applyFill="1" applyBorder="1" applyAlignment="1">
      <alignment horizontal="center" vertical="center" wrapText="1"/>
    </xf>
    <xf numFmtId="0" fontId="12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/>
    </xf>
    <xf numFmtId="164" fontId="14" fillId="0" borderId="16" xfId="0" applyNumberFormat="1" applyFont="1" applyBorder="1" applyAlignment="1">
      <alignment horizontal="right" vertical="center"/>
    </xf>
    <xf numFmtId="164" fontId="14" fillId="0" borderId="15" xfId="0" applyNumberFormat="1" applyFont="1" applyBorder="1" applyAlignment="1">
      <alignment horizontal="right" vertical="center"/>
    </xf>
    <xf numFmtId="0" fontId="15" fillId="2" borderId="12" xfId="0" applyFont="1" applyFill="1" applyBorder="1" applyAlignment="1">
      <alignment horizontal="left" vertical="center" wrapText="1" indent="1"/>
    </xf>
    <xf numFmtId="164" fontId="16" fillId="0" borderId="14" xfId="0" applyNumberFormat="1" applyFont="1" applyBorder="1" applyAlignment="1">
      <alignment horizontal="right" vertical="center"/>
    </xf>
    <xf numFmtId="164" fontId="16" fillId="0" borderId="13" xfId="0" applyNumberFormat="1" applyFont="1" applyBorder="1" applyAlignment="1">
      <alignment horizontal="right" vertical="center"/>
    </xf>
    <xf numFmtId="0" fontId="15" fillId="2" borderId="4" xfId="0" applyFont="1" applyFill="1" applyBorder="1" applyAlignment="1">
      <alignment horizontal="left" vertical="center" wrapText="1" indent="1"/>
    </xf>
    <xf numFmtId="164" fontId="16" fillId="0" borderId="18" xfId="0" applyNumberFormat="1" applyFont="1" applyBorder="1" applyAlignment="1">
      <alignment horizontal="right" vertical="center"/>
    </xf>
    <xf numFmtId="164" fontId="16" fillId="0" borderId="17" xfId="0" applyNumberFormat="1" applyFont="1" applyBorder="1" applyAlignment="1">
      <alignment horizontal="right" vertical="center"/>
    </xf>
    <xf numFmtId="0" fontId="17" fillId="0" borderId="0" xfId="0" applyFont="1" applyAlignment="1">
      <alignment vertical="center"/>
    </xf>
    <xf numFmtId="0" fontId="2" fillId="2" borderId="2" xfId="0" applyFont="1" applyFill="1" applyBorder="1" applyAlignment="1">
      <alignment horizontal="center" wrapText="1"/>
    </xf>
    <xf numFmtId="0" fontId="2" fillId="2" borderId="4" xfId="0" applyFont="1" applyFill="1" applyBorder="1" applyAlignment="1">
      <alignment horizontal="center" vertical="top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9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8" fillId="2" borderId="9" xfId="0" applyFont="1" applyFill="1" applyBorder="1" applyAlignment="1">
      <alignment horizontal="center" vertical="center" wrapText="1"/>
    </xf>
    <xf numFmtId="1" fontId="19" fillId="2" borderId="4" xfId="0" applyNumberFormat="1" applyFont="1" applyFill="1" applyBorder="1" applyAlignment="1">
      <alignment horizontal="center" vertical="top" wrapText="1"/>
    </xf>
    <xf numFmtId="0" fontId="15" fillId="2" borderId="11" xfId="0" applyFont="1" applyFill="1" applyBorder="1" applyAlignment="1">
      <alignment horizontal="left" vertical="center" wrapText="1"/>
    </xf>
    <xf numFmtId="164" fontId="17" fillId="0" borderId="15" xfId="0" applyNumberFormat="1" applyFont="1" applyBorder="1" applyAlignment="1">
      <alignment horizontal="right" vertical="center" indent="1"/>
    </xf>
    <xf numFmtId="164" fontId="17" fillId="0" borderId="16" xfId="0" applyNumberFormat="1" applyFont="1" applyBorder="1" applyAlignment="1">
      <alignment horizontal="right" vertical="center" indent="1"/>
    </xf>
    <xf numFmtId="0" fontId="15" fillId="2" borderId="12" xfId="0" applyFont="1" applyFill="1" applyBorder="1" applyAlignment="1">
      <alignment horizontal="left" vertical="center" wrapText="1"/>
    </xf>
    <xf numFmtId="164" fontId="17" fillId="0" borderId="13" xfId="0" applyNumberFormat="1" applyFont="1" applyBorder="1" applyAlignment="1">
      <alignment horizontal="right" vertical="center" indent="1"/>
    </xf>
    <xf numFmtId="164" fontId="17" fillId="0" borderId="14" xfId="0" applyNumberFormat="1" applyFont="1" applyBorder="1" applyAlignment="1">
      <alignment horizontal="right" vertical="center" indent="1"/>
    </xf>
    <xf numFmtId="0" fontId="13" fillId="2" borderId="4" xfId="0" applyFont="1" applyFill="1" applyBorder="1" applyAlignment="1">
      <alignment horizontal="left" vertical="center" wrapText="1"/>
    </xf>
    <xf numFmtId="164" fontId="20" fillId="0" borderId="17" xfId="0" applyNumberFormat="1" applyFont="1" applyBorder="1" applyAlignment="1">
      <alignment horizontal="right" vertical="center" indent="1"/>
    </xf>
    <xf numFmtId="164" fontId="20" fillId="0" borderId="18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1" fillId="2" borderId="8" xfId="0" applyFont="1" applyFill="1" applyBorder="1" applyAlignment="1">
      <alignment horizontal="center" vertical="center" wrapText="1"/>
    </xf>
    <xf numFmtId="0" fontId="21" fillId="2" borderId="10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7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21" fillId="2" borderId="5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0" fontId="13" fillId="2" borderId="11" xfId="0" applyFont="1" applyFill="1" applyBorder="1" applyAlignment="1">
      <alignment horizontal="left" vertical="center" wrapText="1" indent="1"/>
    </xf>
    <xf numFmtId="0" fontId="13" fillId="2" borderId="12" xfId="0" applyFont="1" applyFill="1" applyBorder="1" applyAlignment="1">
      <alignment horizontal="left" vertical="center" wrapText="1" indent="1"/>
    </xf>
    <xf numFmtId="164" fontId="14" fillId="0" borderId="14" xfId="0" applyNumberFormat="1" applyFont="1" applyBorder="1" applyAlignment="1">
      <alignment horizontal="right" vertical="center"/>
    </xf>
    <xf numFmtId="164" fontId="14" fillId="0" borderId="13" xfId="0" applyNumberFormat="1" applyFont="1" applyBorder="1" applyAlignment="1">
      <alignment horizontal="right" vertical="center"/>
    </xf>
    <xf numFmtId="0" fontId="18" fillId="2" borderId="8" xfId="0" applyFont="1" applyFill="1" applyBorder="1" applyAlignment="1">
      <alignment horizontal="center" vertical="center" wrapText="1"/>
    </xf>
    <xf numFmtId="0" fontId="22" fillId="2" borderId="6" xfId="0" applyFont="1" applyFill="1" applyBorder="1" applyAlignment="1">
      <alignment horizontal="center" vertical="center" wrapText="1"/>
    </xf>
    <xf numFmtId="0" fontId="22" fillId="2" borderId="10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18" fillId="2" borderId="5" xfId="0" applyFont="1" applyFill="1" applyBorder="1" applyAlignment="1">
      <alignment horizontal="center" vertical="center" wrapText="1"/>
    </xf>
    <xf numFmtId="0" fontId="19" fillId="2" borderId="11" xfId="0" applyFont="1" applyFill="1" applyBorder="1" applyAlignment="1">
      <alignment horizontal="left" vertical="center" wrapText="1"/>
    </xf>
    <xf numFmtId="164" fontId="20" fillId="0" borderId="15" xfId="0" applyNumberFormat="1" applyFont="1" applyBorder="1" applyAlignment="1">
      <alignment horizontal="right" vertical="center"/>
    </xf>
    <xf numFmtId="164" fontId="20" fillId="0" borderId="16" xfId="0" applyNumberFormat="1" applyFont="1" applyBorder="1" applyAlignment="1">
      <alignment horizontal="right" vertical="center"/>
    </xf>
    <xf numFmtId="0" fontId="23" fillId="2" borderId="12" xfId="0" applyFont="1" applyFill="1" applyBorder="1" applyAlignment="1">
      <alignment horizontal="left" vertical="center" wrapText="1" indent="1"/>
    </xf>
    <xf numFmtId="164" fontId="17" fillId="0" borderId="13" xfId="0" applyNumberFormat="1" applyFont="1" applyBorder="1" applyAlignment="1">
      <alignment horizontal="right" vertical="center"/>
    </xf>
    <xf numFmtId="164" fontId="17" fillId="0" borderId="14" xfId="0" applyNumberFormat="1" applyFont="1" applyBorder="1" applyAlignment="1">
      <alignment horizontal="right" vertical="center"/>
    </xf>
    <xf numFmtId="0" fontId="23" fillId="2" borderId="4" xfId="0" applyFont="1" applyFill="1" applyBorder="1" applyAlignment="1">
      <alignment horizontal="left" vertical="center" wrapText="1" indent="1"/>
    </xf>
    <xf numFmtId="164" fontId="17" fillId="0" borderId="17" xfId="0" applyNumberFormat="1" applyFont="1" applyBorder="1" applyAlignment="1">
      <alignment horizontal="right" vertical="center"/>
    </xf>
    <xf numFmtId="164" fontId="17" fillId="0" borderId="18" xfId="0" applyNumberFormat="1" applyFont="1" applyBorder="1" applyAlignment="1">
      <alignment horizontal="right" vertical="center"/>
    </xf>
    <xf numFmtId="164" fontId="13" fillId="2" borderId="11" xfId="0" applyNumberFormat="1" applyFont="1" applyFill="1" applyBorder="1" applyAlignment="1">
      <alignment horizontal="left" vertical="center" wrapText="1"/>
    </xf>
    <xf numFmtId="165" fontId="16" fillId="0" borderId="13" xfId="0" applyNumberFormat="1" applyFont="1" applyBorder="1" applyAlignment="1">
      <alignment horizontal="right" vertical="center"/>
    </xf>
    <xf numFmtId="165" fontId="16" fillId="0" borderId="14" xfId="0" applyNumberFormat="1" applyFont="1" applyBorder="1" applyAlignment="1">
      <alignment horizontal="right" vertical="center"/>
    </xf>
    <xf numFmtId="165" fontId="16" fillId="0" borderId="17" xfId="0" applyNumberFormat="1" applyFont="1" applyBorder="1" applyAlignment="1">
      <alignment horizontal="right" vertical="center"/>
    </xf>
    <xf numFmtId="165" fontId="16" fillId="0" borderId="18" xfId="0" applyNumberFormat="1" applyFont="1" applyBorder="1" applyAlignment="1">
      <alignment horizontal="right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96000" cy="936000"/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s://estadistica.jcyl.es/web/es/estadistica.html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B1:C30"/>
  <sheetViews>
    <sheetView showGridLines="0" tabSelected="1" workbookViewId="0"/>
  </sheetViews>
  <sheetFormatPr baseColWidth="10" defaultColWidth="9.140625" defaultRowHeight="14.25" x14ac:dyDescent="0.2"/>
  <cols>
    <col min="1" max="1" width="11.7109375" style="1" customWidth="1"/>
    <col min="2" max="2" width="9.7109375" style="1" customWidth="1"/>
    <col min="3" max="3" width="110.7109375" style="1" customWidth="1"/>
    <col min="4" max="16384" width="9.140625" style="1"/>
  </cols>
  <sheetData>
    <row r="1" spans="2:3" ht="12" customHeight="1" x14ac:dyDescent="0.2"/>
    <row r="2" spans="2:3" ht="12" customHeight="1" x14ac:dyDescent="0.2"/>
    <row r="3" spans="2:3" ht="12" customHeight="1" x14ac:dyDescent="0.2"/>
    <row r="4" spans="2:3" ht="12" customHeight="1" x14ac:dyDescent="0.2"/>
    <row r="5" spans="2:3" ht="12" customHeight="1" x14ac:dyDescent="0.2"/>
    <row r="6" spans="2:3" ht="12" customHeight="1" x14ac:dyDescent="0.2"/>
    <row r="7" spans="2:3" ht="12" customHeight="1" x14ac:dyDescent="0.2"/>
    <row r="8" spans="2:3" ht="12" customHeight="1" x14ac:dyDescent="0.2"/>
    <row r="9" spans="2:3" ht="18" customHeight="1" x14ac:dyDescent="0.2">
      <c r="B9" s="2" t="s">
        <v>0</v>
      </c>
      <c r="C9" s="2"/>
    </row>
    <row r="10" spans="2:3" ht="14.25" customHeight="1" x14ac:dyDescent="0.2"/>
    <row r="11" spans="2:3" ht="20.100000000000001" customHeight="1" x14ac:dyDescent="0.2">
      <c r="B11" s="3" t="s">
        <v>1</v>
      </c>
    </row>
    <row r="12" spans="2:3" ht="20.100000000000001" customHeight="1" x14ac:dyDescent="0.2">
      <c r="B12" s="3" t="s">
        <v>2</v>
      </c>
    </row>
    <row r="13" spans="2:3" ht="20.100000000000001" customHeight="1" x14ac:dyDescent="0.2">
      <c r="B13" s="3" t="s">
        <v>3</v>
      </c>
    </row>
    <row r="14" spans="2:3" ht="20.100000000000001" customHeight="1" x14ac:dyDescent="0.2">
      <c r="B14" s="3" t="s">
        <v>4</v>
      </c>
    </row>
    <row r="15" spans="2:3" ht="14.25" customHeight="1" x14ac:dyDescent="0.2"/>
    <row r="16" spans="2:3" ht="24" customHeight="1" x14ac:dyDescent="0.2">
      <c r="B16" s="4" t="str">
        <f>HYPERLINK("#'Tablas 1 y 2'!A1", "Tabla 1")</f>
        <v>Tabla 1</v>
      </c>
      <c r="C16" s="5" t="s">
        <v>5</v>
      </c>
    </row>
    <row r="17" spans="2:3" ht="24" customHeight="1" x14ac:dyDescent="0.2">
      <c r="B17" s="4" t="str">
        <f>HYPERLINK("#'Tablas 1 y 2'!A51", "Tabla 2")</f>
        <v>Tabla 2</v>
      </c>
      <c r="C17" s="5" t="s">
        <v>6</v>
      </c>
    </row>
    <row r="18" spans="2:3" ht="24" customHeight="1" x14ac:dyDescent="0.2">
      <c r="B18" s="4" t="str">
        <f>HYPERLINK("#'Tabla 3'!A1", "Tabla 3")</f>
        <v>Tabla 3</v>
      </c>
      <c r="C18" s="5" t="s">
        <v>7</v>
      </c>
    </row>
    <row r="19" spans="2:3" ht="24" customHeight="1" x14ac:dyDescent="0.2">
      <c r="B19" s="4" t="str">
        <f>HYPERLINK("#'Tabla 4'!A1", "Tabla 4")</f>
        <v>Tabla 4</v>
      </c>
      <c r="C19" s="5" t="s">
        <v>8</v>
      </c>
    </row>
    <row r="20" spans="2:3" ht="24" customHeight="1" x14ac:dyDescent="0.2">
      <c r="B20" s="4" t="str">
        <f>HYPERLINK("#'Tabla 5'!A1", "Tabla 5")</f>
        <v>Tabla 5</v>
      </c>
      <c r="C20" s="5" t="s">
        <v>9</v>
      </c>
    </row>
    <row r="21" spans="2:3" ht="24" customHeight="1" x14ac:dyDescent="0.2">
      <c r="B21" s="4" t="str">
        <f>HYPERLINK("#'Tabla 6'!A1", "Tabla 6")</f>
        <v>Tabla 6</v>
      </c>
      <c r="C21" s="5" t="s">
        <v>10</v>
      </c>
    </row>
    <row r="22" spans="2:3" ht="24" customHeight="1" x14ac:dyDescent="0.2">
      <c r="B22" s="4" t="str">
        <f>HYPERLINK("#'Tabla 7'!A1", "Tabla 7")</f>
        <v>Tabla 7</v>
      </c>
      <c r="C22" s="5" t="s">
        <v>11</v>
      </c>
    </row>
    <row r="23" spans="2:3" ht="24" customHeight="1" x14ac:dyDescent="0.2">
      <c r="B23" s="4" t="str">
        <f>HYPERLINK("#'Tabla 8'!A1", "Tabla 8")</f>
        <v>Tabla 8</v>
      </c>
      <c r="C23" s="5" t="s">
        <v>12</v>
      </c>
    </row>
    <row r="24" spans="2:3" ht="24" customHeight="1" x14ac:dyDescent="0.2">
      <c r="B24" s="4" t="str">
        <f>HYPERLINK("#'Tabla 9'!A1", "Tabla 9")</f>
        <v>Tabla 9</v>
      </c>
      <c r="C24" s="5" t="s">
        <v>13</v>
      </c>
    </row>
    <row r="25" spans="2:3" ht="14.25" customHeight="1" x14ac:dyDescent="0.2"/>
    <row r="26" spans="2:3" ht="14.25" customHeight="1" x14ac:dyDescent="0.2"/>
    <row r="27" spans="2:3" ht="14.25" customHeight="1" x14ac:dyDescent="0.2"/>
    <row r="28" spans="2:3" ht="14.25" customHeight="1" x14ac:dyDescent="0.2"/>
    <row r="29" spans="2:3" ht="14.25" customHeight="1" x14ac:dyDescent="0.2"/>
    <row r="30" spans="2:3" ht="15" x14ac:dyDescent="0.2">
      <c r="B30" s="6" t="s">
        <v>14</v>
      </c>
      <c r="C30" s="6"/>
    </row>
  </sheetData>
  <mergeCells count="2">
    <mergeCell ref="B9:C9"/>
    <mergeCell ref="B30:C30"/>
  </mergeCells>
  <hyperlinks>
    <hyperlink ref="B30" r:id="rId1" xr:uid="{00000000-0004-0000-0000-000000000000}"/>
  </hyperlinks>
  <pageMargins left="0.7" right="0.7" top="0.75" bottom="0.75" header="0" footer="0"/>
  <pageSetup paperSize="9" orientation="landscape" horizontalDpi="300" verticalDpi="30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J51"/>
  <sheetViews>
    <sheetView showGridLines="0" workbookViewId="0"/>
  </sheetViews>
  <sheetFormatPr baseColWidth="10" defaultColWidth="9.140625" defaultRowHeight="14.25" x14ac:dyDescent="0.2"/>
  <cols>
    <col min="1" max="1" width="11.7109375" style="1" customWidth="1"/>
    <col min="2" max="2" width="38.140625" style="1" customWidth="1"/>
    <col min="3" max="10" width="8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31</v>
      </c>
      <c r="C9" s="45" t="s">
        <v>31</v>
      </c>
      <c r="D9" s="45" t="s">
        <v>31</v>
      </c>
      <c r="E9" s="45" t="s">
        <v>31</v>
      </c>
      <c r="F9" s="45" t="s">
        <v>31</v>
      </c>
      <c r="G9" s="45" t="s">
        <v>31</v>
      </c>
      <c r="H9" s="45" t="s">
        <v>31</v>
      </c>
      <c r="I9" s="45" t="s">
        <v>31</v>
      </c>
      <c r="J9" s="45" t="s">
        <v>31</v>
      </c>
    </row>
    <row r="10" spans="2:10" ht="15" customHeight="1" x14ac:dyDescent="0.2">
      <c r="B10" s="46" t="s">
        <v>32</v>
      </c>
      <c r="C10" s="46" t="s">
        <v>32</v>
      </c>
      <c r="D10" s="46" t="s">
        <v>32</v>
      </c>
      <c r="E10" s="46" t="s">
        <v>32</v>
      </c>
      <c r="F10" s="46" t="s">
        <v>32</v>
      </c>
      <c r="G10" s="46" t="s">
        <v>32</v>
      </c>
      <c r="H10" s="46" t="s">
        <v>32</v>
      </c>
      <c r="I10" s="46" t="s">
        <v>32</v>
      </c>
      <c r="J10" s="46" t="s">
        <v>32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4.25" customHeight="1" x14ac:dyDescent="0.2">
      <c r="B12" s="10" t="s">
        <v>33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4.25" customHeight="1" x14ac:dyDescent="0.2">
      <c r="B13" s="10" t="s">
        <v>33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7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8" customHeight="1" x14ac:dyDescent="0.2">
      <c r="B15" s="17" t="s">
        <v>18</v>
      </c>
      <c r="C15" s="19">
        <v>119.504</v>
      </c>
      <c r="D15" s="18">
        <v>118.777</v>
      </c>
      <c r="E15" s="19">
        <v>-0.3</v>
      </c>
      <c r="F15" s="19">
        <v>-0.1</v>
      </c>
      <c r="G15" s="19">
        <v>1.8</v>
      </c>
      <c r="H15" s="19">
        <v>1.9</v>
      </c>
      <c r="I15" s="19">
        <v>2.7</v>
      </c>
      <c r="J15" s="18">
        <v>2.7</v>
      </c>
    </row>
    <row r="16" spans="2:10" ht="13.5" customHeight="1" x14ac:dyDescent="0.2">
      <c r="B16" s="20" t="s">
        <v>19</v>
      </c>
      <c r="C16" s="22">
        <v>134.37200000000001</v>
      </c>
      <c r="D16" s="21">
        <v>132.529</v>
      </c>
      <c r="E16" s="22">
        <v>-0.5</v>
      </c>
      <c r="F16" s="22">
        <v>-0.4</v>
      </c>
      <c r="G16" s="22">
        <v>2.4</v>
      </c>
      <c r="H16" s="22">
        <v>1.9</v>
      </c>
      <c r="I16" s="22">
        <v>3.5</v>
      </c>
      <c r="J16" s="21">
        <v>2.7</v>
      </c>
    </row>
    <row r="17" spans="2:10" ht="13.5" customHeight="1" x14ac:dyDescent="0.2">
      <c r="B17" s="20" t="s">
        <v>20</v>
      </c>
      <c r="C17" s="22">
        <v>121.18899999999999</v>
      </c>
      <c r="D17" s="21">
        <v>121.04300000000001</v>
      </c>
      <c r="E17" s="22">
        <v>0.1</v>
      </c>
      <c r="F17" s="22">
        <v>-0.1</v>
      </c>
      <c r="G17" s="22">
        <v>3.5</v>
      </c>
      <c r="H17" s="22">
        <v>3.2</v>
      </c>
      <c r="I17" s="22">
        <v>4.3</v>
      </c>
      <c r="J17" s="21">
        <v>4.0999999999999996</v>
      </c>
    </row>
    <row r="18" spans="2:10" ht="13.5" customHeight="1" x14ac:dyDescent="0.2">
      <c r="B18" s="20" t="s">
        <v>21</v>
      </c>
      <c r="C18" s="22">
        <v>100.964</v>
      </c>
      <c r="D18" s="21">
        <v>100.675</v>
      </c>
      <c r="E18" s="22">
        <v>-10.6</v>
      </c>
      <c r="F18" s="22">
        <v>-9.1999999999999993</v>
      </c>
      <c r="G18" s="22">
        <v>-12.6</v>
      </c>
      <c r="H18" s="22">
        <v>-11.4</v>
      </c>
      <c r="I18" s="22">
        <v>1.1000000000000001</v>
      </c>
      <c r="J18" s="21">
        <v>0.8</v>
      </c>
    </row>
    <row r="19" spans="2:10" ht="25.5" customHeight="1" x14ac:dyDescent="0.2">
      <c r="B19" s="20" t="s">
        <v>22</v>
      </c>
      <c r="C19" s="22">
        <v>115.01</v>
      </c>
      <c r="D19" s="21">
        <v>113.161</v>
      </c>
      <c r="E19" s="22">
        <v>0.6</v>
      </c>
      <c r="F19" s="22">
        <v>0.5</v>
      </c>
      <c r="G19" s="22">
        <v>3.5</v>
      </c>
      <c r="H19" s="22">
        <v>3.9</v>
      </c>
      <c r="I19" s="22">
        <v>6.1</v>
      </c>
      <c r="J19" s="21">
        <v>6.7</v>
      </c>
    </row>
    <row r="20" spans="2:10" ht="25.5" customHeight="1" x14ac:dyDescent="0.2">
      <c r="B20" s="20" t="s">
        <v>23</v>
      </c>
      <c r="C20" s="22">
        <v>114.063</v>
      </c>
      <c r="D20" s="21">
        <v>113.164</v>
      </c>
      <c r="E20" s="22">
        <v>-0.3</v>
      </c>
      <c r="F20" s="22">
        <v>-0.4</v>
      </c>
      <c r="G20" s="22">
        <v>0.9</v>
      </c>
      <c r="H20" s="22">
        <v>0.1</v>
      </c>
      <c r="I20" s="22">
        <v>1.5</v>
      </c>
      <c r="J20" s="21">
        <v>0.9</v>
      </c>
    </row>
    <row r="21" spans="2:10" ht="13.5" customHeight="1" x14ac:dyDescent="0.2">
      <c r="B21" s="20" t="s">
        <v>24</v>
      </c>
      <c r="C21" s="22">
        <v>105.907</v>
      </c>
      <c r="D21" s="21">
        <v>107.50700000000001</v>
      </c>
      <c r="E21" s="22">
        <v>-0.2</v>
      </c>
      <c r="F21" s="22">
        <v>0.1</v>
      </c>
      <c r="G21" s="22">
        <v>1.7</v>
      </c>
      <c r="H21" s="22">
        <v>1.7</v>
      </c>
      <c r="I21" s="22">
        <v>1.7</v>
      </c>
      <c r="J21" s="21">
        <v>2</v>
      </c>
    </row>
    <row r="22" spans="2:10" ht="13.5" customHeight="1" x14ac:dyDescent="0.2">
      <c r="B22" s="20" t="s">
        <v>25</v>
      </c>
      <c r="C22" s="22">
        <v>114.054</v>
      </c>
      <c r="D22" s="21">
        <v>113.721</v>
      </c>
      <c r="E22" s="22">
        <v>0.5</v>
      </c>
      <c r="F22" s="22">
        <v>1.3</v>
      </c>
      <c r="G22" s="22">
        <v>1.1000000000000001</v>
      </c>
      <c r="H22" s="22">
        <v>1.7</v>
      </c>
      <c r="I22" s="22">
        <v>-0.2</v>
      </c>
      <c r="J22" s="21">
        <v>0.2</v>
      </c>
    </row>
    <row r="23" spans="2:10" ht="13.5" customHeight="1" x14ac:dyDescent="0.2">
      <c r="B23" s="20" t="s">
        <v>26</v>
      </c>
      <c r="C23" s="22">
        <v>102.593</v>
      </c>
      <c r="D23" s="21">
        <v>102.587</v>
      </c>
      <c r="E23" s="22">
        <v>-1.8</v>
      </c>
      <c r="F23" s="22">
        <v>-1.8</v>
      </c>
      <c r="G23" s="22">
        <v>1.8</v>
      </c>
      <c r="H23" s="22">
        <v>1.8</v>
      </c>
      <c r="I23" s="22">
        <v>0.6</v>
      </c>
      <c r="J23" s="21">
        <v>0.6</v>
      </c>
    </row>
    <row r="24" spans="2:10" ht="13.5" customHeight="1" x14ac:dyDescent="0.2">
      <c r="B24" s="20" t="s">
        <v>27</v>
      </c>
      <c r="C24" s="22">
        <v>112.277</v>
      </c>
      <c r="D24" s="21">
        <v>113.84399999999999</v>
      </c>
      <c r="E24" s="22">
        <v>1.9</v>
      </c>
      <c r="F24" s="22">
        <v>1.7</v>
      </c>
      <c r="G24" s="22">
        <v>1.8</v>
      </c>
      <c r="H24" s="22">
        <v>1.8</v>
      </c>
      <c r="I24" s="22">
        <v>0.5</v>
      </c>
      <c r="J24" s="21">
        <v>0.6</v>
      </c>
    </row>
    <row r="25" spans="2:10" ht="13.5" customHeight="1" x14ac:dyDescent="0.2">
      <c r="B25" s="20" t="s">
        <v>28</v>
      </c>
      <c r="C25" s="22">
        <v>102.113</v>
      </c>
      <c r="D25" s="21">
        <v>108.07</v>
      </c>
      <c r="E25" s="22">
        <v>0</v>
      </c>
      <c r="F25" s="22">
        <v>0.1</v>
      </c>
      <c r="G25" s="22">
        <v>0</v>
      </c>
      <c r="H25" s="22">
        <v>0.2</v>
      </c>
      <c r="I25" s="22">
        <v>-0.2</v>
      </c>
      <c r="J25" s="21">
        <v>2.5</v>
      </c>
    </row>
    <row r="26" spans="2:10" ht="13.5" customHeight="1" x14ac:dyDescent="0.2">
      <c r="B26" s="20" t="s">
        <v>29</v>
      </c>
      <c r="C26" s="22">
        <v>125.542</v>
      </c>
      <c r="D26" s="21">
        <v>125.544</v>
      </c>
      <c r="E26" s="22">
        <v>0.4</v>
      </c>
      <c r="F26" s="22">
        <v>0.4</v>
      </c>
      <c r="G26" s="22">
        <v>3.9</v>
      </c>
      <c r="H26" s="22">
        <v>4.5</v>
      </c>
      <c r="I26" s="22">
        <v>4</v>
      </c>
      <c r="J26" s="21">
        <v>4.2</v>
      </c>
    </row>
    <row r="27" spans="2:10" ht="13.5" customHeight="1" x14ac:dyDescent="0.2">
      <c r="B27" s="23" t="s">
        <v>30</v>
      </c>
      <c r="C27" s="25">
        <v>114.26900000000001</v>
      </c>
      <c r="D27" s="24">
        <v>116.133</v>
      </c>
      <c r="E27" s="25">
        <v>-0.3</v>
      </c>
      <c r="F27" s="25">
        <v>-0.3</v>
      </c>
      <c r="G27" s="25">
        <v>2.5</v>
      </c>
      <c r="H27" s="25">
        <v>2.6</v>
      </c>
      <c r="I27" s="25">
        <v>3.4</v>
      </c>
      <c r="J27" s="24">
        <v>3.4</v>
      </c>
    </row>
    <row r="28" spans="2:10" ht="13.5" customHeight="1" x14ac:dyDescent="0.2">
      <c r="B28" s="26" t="s">
        <v>39</v>
      </c>
    </row>
    <row r="29" spans="2:10" ht="14.25" customHeight="1" x14ac:dyDescent="0.2"/>
    <row r="30" spans="2:10" ht="14.25" customHeight="1" x14ac:dyDescent="0.2"/>
    <row r="31" spans="2:10" ht="14.25" customHeight="1" x14ac:dyDescent="0.2"/>
    <row r="32" spans="2:10" ht="22.5" customHeight="1" x14ac:dyDescent="0.2">
      <c r="B32" s="45" t="s">
        <v>41</v>
      </c>
      <c r="C32" s="45" t="s">
        <v>41</v>
      </c>
      <c r="D32" s="45" t="s">
        <v>41</v>
      </c>
      <c r="E32" s="45" t="s">
        <v>41</v>
      </c>
      <c r="F32" s="45" t="s">
        <v>41</v>
      </c>
      <c r="G32" s="45" t="s">
        <v>41</v>
      </c>
      <c r="H32" s="45" t="s">
        <v>41</v>
      </c>
    </row>
    <row r="33" spans="2:8" ht="15" customHeight="1" x14ac:dyDescent="0.2">
      <c r="B33" s="46" t="s">
        <v>42</v>
      </c>
      <c r="C33" s="46" t="s">
        <v>42</v>
      </c>
      <c r="D33" s="46" t="s">
        <v>42</v>
      </c>
      <c r="E33" s="46" t="s">
        <v>42</v>
      </c>
      <c r="F33" s="46" t="s">
        <v>42</v>
      </c>
      <c r="G33" s="46" t="s">
        <v>42</v>
      </c>
      <c r="H33" s="46" t="s">
        <v>42</v>
      </c>
    </row>
    <row r="34" spans="2:8" ht="22.5" customHeight="1" x14ac:dyDescent="0.2">
      <c r="B34" s="47" t="s">
        <v>4</v>
      </c>
      <c r="C34" s="47" t="s">
        <v>4</v>
      </c>
      <c r="D34" s="47" t="s">
        <v>4</v>
      </c>
      <c r="E34" s="47" t="s">
        <v>4</v>
      </c>
      <c r="F34" s="47" t="s">
        <v>4</v>
      </c>
      <c r="G34" s="47" t="s">
        <v>4</v>
      </c>
      <c r="H34" s="47" t="s">
        <v>4</v>
      </c>
    </row>
    <row r="35" spans="2:8" ht="14.25" customHeight="1" x14ac:dyDescent="0.2">
      <c r="B35" s="10" t="s">
        <v>33</v>
      </c>
      <c r="C35" s="12" t="s">
        <v>36</v>
      </c>
      <c r="D35" s="12" t="s">
        <v>36</v>
      </c>
      <c r="E35" s="12" t="s">
        <v>37</v>
      </c>
      <c r="F35" s="12" t="s">
        <v>37</v>
      </c>
      <c r="G35" s="12" t="s">
        <v>38</v>
      </c>
      <c r="H35" s="11" t="s">
        <v>38</v>
      </c>
    </row>
    <row r="36" spans="2:8" ht="27" customHeight="1" x14ac:dyDescent="0.2">
      <c r="B36" s="13" t="s">
        <v>15</v>
      </c>
      <c r="C36" s="15" t="s">
        <v>16</v>
      </c>
      <c r="D36" s="15" t="s">
        <v>17</v>
      </c>
      <c r="E36" s="15" t="s">
        <v>16</v>
      </c>
      <c r="F36" s="15" t="s">
        <v>17</v>
      </c>
      <c r="G36" s="15" t="s">
        <v>16</v>
      </c>
      <c r="H36" s="16" t="s">
        <v>17</v>
      </c>
    </row>
    <row r="37" spans="2:8" ht="18" customHeight="1" x14ac:dyDescent="0.2">
      <c r="B37" s="73" t="s">
        <v>40</v>
      </c>
      <c r="C37" s="19">
        <v>-0.3</v>
      </c>
      <c r="D37" s="19">
        <v>-0.1</v>
      </c>
      <c r="E37" s="19">
        <v>1.8</v>
      </c>
      <c r="F37" s="19">
        <v>1.9</v>
      </c>
      <c r="G37" s="19">
        <v>2.7</v>
      </c>
      <c r="H37" s="18">
        <v>2.7</v>
      </c>
    </row>
    <row r="38" spans="2:8" ht="12.75" customHeight="1" x14ac:dyDescent="0.2">
      <c r="B38" s="20" t="s">
        <v>19</v>
      </c>
      <c r="C38" s="74">
        <v>-0.1006775</v>
      </c>
      <c r="D38" s="74">
        <v>-7.1999999999999995E-2</v>
      </c>
      <c r="E38" s="74">
        <v>0.48325200000000001</v>
      </c>
      <c r="F38" s="74">
        <v>0.36099999999999999</v>
      </c>
      <c r="G38" s="74">
        <v>0.70474250000000005</v>
      </c>
      <c r="H38" s="75">
        <v>0.50054220000000005</v>
      </c>
    </row>
    <row r="39" spans="2:8" ht="12.75" customHeight="1" x14ac:dyDescent="0.2">
      <c r="B39" s="20" t="s">
        <v>20</v>
      </c>
      <c r="C39" s="74">
        <v>3.4889999999999999E-3</v>
      </c>
      <c r="D39" s="74">
        <v>-4.0000000000000001E-3</v>
      </c>
      <c r="E39" s="74">
        <v>0.122115</v>
      </c>
      <c r="F39" s="74">
        <v>0.12</v>
      </c>
      <c r="G39" s="74">
        <v>0.15002699999999999</v>
      </c>
      <c r="H39" s="75">
        <v>0.1546479</v>
      </c>
    </row>
    <row r="40" spans="2:8" ht="12.75" customHeight="1" x14ac:dyDescent="0.2">
      <c r="B40" s="20" t="s">
        <v>21</v>
      </c>
      <c r="C40" s="74">
        <v>-0.43808740000000002</v>
      </c>
      <c r="D40" s="74">
        <v>-0.35099999999999998</v>
      </c>
      <c r="E40" s="74">
        <v>-0.52074540000000002</v>
      </c>
      <c r="F40" s="74">
        <v>-0.45300000000000001</v>
      </c>
      <c r="G40" s="74">
        <v>4.54619E-2</v>
      </c>
      <c r="H40" s="75">
        <v>3.1744000000000001E-2</v>
      </c>
    </row>
    <row r="41" spans="2:8" ht="25.5" customHeight="1" x14ac:dyDescent="0.2">
      <c r="B41" s="20" t="s">
        <v>22</v>
      </c>
      <c r="C41" s="74">
        <v>7.7766000000000002E-2</v>
      </c>
      <c r="D41" s="74">
        <v>6.7000000000000004E-2</v>
      </c>
      <c r="E41" s="74">
        <v>0.45363500000000001</v>
      </c>
      <c r="F41" s="74">
        <v>0.47299999999999998</v>
      </c>
      <c r="G41" s="74">
        <v>0.79062100000000002</v>
      </c>
      <c r="H41" s="75">
        <v>0.81461280000000003</v>
      </c>
    </row>
    <row r="42" spans="2:8" ht="25.5" customHeight="1" x14ac:dyDescent="0.2">
      <c r="B42" s="20" t="s">
        <v>23</v>
      </c>
      <c r="C42" s="74">
        <v>-1.61829E-2</v>
      </c>
      <c r="D42" s="74">
        <v>-2.1999999999999999E-2</v>
      </c>
      <c r="E42" s="74">
        <v>4.85487E-2</v>
      </c>
      <c r="F42" s="74">
        <v>5.0000000000000001E-3</v>
      </c>
      <c r="G42" s="74">
        <v>8.09145E-2</v>
      </c>
      <c r="H42" s="75">
        <v>4.7480399999999999E-2</v>
      </c>
    </row>
    <row r="43" spans="2:8" ht="12.75" customHeight="1" x14ac:dyDescent="0.2">
      <c r="B43" s="20" t="s">
        <v>24</v>
      </c>
      <c r="C43" s="74">
        <v>-9.8373999999999996E-3</v>
      </c>
      <c r="D43" s="74">
        <v>7.0000000000000001E-3</v>
      </c>
      <c r="E43" s="74">
        <v>8.3617899999999995E-2</v>
      </c>
      <c r="F43" s="74">
        <v>9.9000000000000005E-2</v>
      </c>
      <c r="G43" s="74">
        <v>8.3617899999999995E-2</v>
      </c>
      <c r="H43" s="75">
        <v>0.11436399999999999</v>
      </c>
    </row>
    <row r="44" spans="2:8" ht="12.75" customHeight="1" x14ac:dyDescent="0.2">
      <c r="B44" s="20" t="s">
        <v>25</v>
      </c>
      <c r="C44" s="74">
        <v>6.9436999999999999E-2</v>
      </c>
      <c r="D44" s="74">
        <v>0.17899999999999999</v>
      </c>
      <c r="E44" s="74">
        <v>0.15276139999999999</v>
      </c>
      <c r="F44" s="74">
        <v>0.24</v>
      </c>
      <c r="G44" s="74">
        <v>-2.7774799999999999E-2</v>
      </c>
      <c r="H44" s="75">
        <v>2.8786200000000001E-2</v>
      </c>
    </row>
    <row r="45" spans="2:8" ht="12.75" customHeight="1" x14ac:dyDescent="0.2">
      <c r="B45" s="20" t="s">
        <v>26</v>
      </c>
      <c r="C45" s="74">
        <v>-6.0712200000000001E-2</v>
      </c>
      <c r="D45" s="74">
        <v>-5.8999999999999997E-2</v>
      </c>
      <c r="E45" s="74">
        <v>6.0712200000000001E-2</v>
      </c>
      <c r="F45" s="74">
        <v>5.8999999999999997E-2</v>
      </c>
      <c r="G45" s="74">
        <v>2.0237399999999999E-2</v>
      </c>
      <c r="H45" s="75">
        <v>1.95654E-2</v>
      </c>
    </row>
    <row r="46" spans="2:8" ht="12.75" customHeight="1" x14ac:dyDescent="0.2">
      <c r="B46" s="20" t="s">
        <v>27</v>
      </c>
      <c r="C46" s="74">
        <v>0.1404879</v>
      </c>
      <c r="D46" s="74">
        <v>0.14199999999999999</v>
      </c>
      <c r="E46" s="74">
        <v>0.13309380000000001</v>
      </c>
      <c r="F46" s="74">
        <v>0.157</v>
      </c>
      <c r="G46" s="74">
        <v>3.6970500000000003E-2</v>
      </c>
      <c r="H46" s="75">
        <v>5.1374400000000001E-2</v>
      </c>
    </row>
    <row r="47" spans="2:8" ht="12.75" customHeight="1" x14ac:dyDescent="0.2">
      <c r="B47" s="20" t="s">
        <v>28</v>
      </c>
      <c r="C47" s="74">
        <v>0</v>
      </c>
      <c r="D47" s="74">
        <v>1E-3</v>
      </c>
      <c r="E47" s="74">
        <v>0</v>
      </c>
      <c r="F47" s="74">
        <v>3.0000000000000001E-3</v>
      </c>
      <c r="G47" s="74">
        <v>-3.3595999999999999E-3</v>
      </c>
      <c r="H47" s="75">
        <v>4.6807500000000002E-2</v>
      </c>
    </row>
    <row r="48" spans="2:8" ht="12.75" customHeight="1" x14ac:dyDescent="0.2">
      <c r="B48" s="20" t="s">
        <v>29</v>
      </c>
      <c r="C48" s="74">
        <v>5.9312799999999999E-2</v>
      </c>
      <c r="D48" s="74">
        <v>5.8000000000000003E-2</v>
      </c>
      <c r="E48" s="74">
        <v>0.57829980000000003</v>
      </c>
      <c r="F48" s="74">
        <v>0.65900000000000003</v>
      </c>
      <c r="G48" s="74">
        <v>0.59312799999999999</v>
      </c>
      <c r="H48" s="75">
        <v>0.61955459999999996</v>
      </c>
    </row>
    <row r="49" spans="2:8" ht="12.75" customHeight="1" x14ac:dyDescent="0.2">
      <c r="B49" s="23" t="s">
        <v>30</v>
      </c>
      <c r="C49" s="76">
        <v>-2.3418600000000001E-2</v>
      </c>
      <c r="D49" s="76">
        <v>-2.1999999999999999E-2</v>
      </c>
      <c r="E49" s="76">
        <v>0.195155</v>
      </c>
      <c r="F49" s="76">
        <v>0.20100000000000001</v>
      </c>
      <c r="G49" s="76">
        <v>0.2654108</v>
      </c>
      <c r="H49" s="77">
        <v>0.26279960000000002</v>
      </c>
    </row>
    <row r="50" spans="2:8" ht="13.5" customHeight="1" x14ac:dyDescent="0.2">
      <c r="B50" s="26" t="s">
        <v>43</v>
      </c>
    </row>
    <row r="51" spans="2:8" ht="13.5" customHeight="1" x14ac:dyDescent="0.2">
      <c r="B51" s="26" t="s">
        <v>39</v>
      </c>
    </row>
  </sheetData>
  <mergeCells count="16">
    <mergeCell ref="B32:H32"/>
    <mergeCell ref="B33:H33"/>
    <mergeCell ref="B34:H34"/>
    <mergeCell ref="B35:B36"/>
    <mergeCell ref="C35:D35"/>
    <mergeCell ref="E35:F35"/>
    <mergeCell ref="G35:H35"/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J45"/>
  <sheetViews>
    <sheetView showGridLines="0" workbookViewId="0">
      <pane ySplit="15" topLeftCell="A16" activePane="bottomLeft" state="frozen"/>
      <selection sqref="A1:XFD1048576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51.14062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73</v>
      </c>
      <c r="C9" s="45" t="s">
        <v>73</v>
      </c>
      <c r="D9" s="45" t="s">
        <v>73</v>
      </c>
      <c r="E9" s="45" t="s">
        <v>73</v>
      </c>
      <c r="F9" s="45" t="s">
        <v>73</v>
      </c>
      <c r="G9" s="45" t="s">
        <v>73</v>
      </c>
      <c r="H9" s="45" t="s">
        <v>73</v>
      </c>
      <c r="I9" s="45" t="s">
        <v>73</v>
      </c>
      <c r="J9" s="45" t="s">
        <v>73</v>
      </c>
    </row>
    <row r="10" spans="2:10" ht="15" customHeight="1" x14ac:dyDescent="0.2">
      <c r="B10" s="46" t="s">
        <v>74</v>
      </c>
      <c r="C10" s="46" t="s">
        <v>75</v>
      </c>
      <c r="D10" s="46" t="s">
        <v>75</v>
      </c>
      <c r="E10" s="46" t="s">
        <v>75</v>
      </c>
      <c r="F10" s="46" t="s">
        <v>75</v>
      </c>
      <c r="G10" s="46" t="s">
        <v>75</v>
      </c>
      <c r="H10" s="46" t="s">
        <v>75</v>
      </c>
      <c r="I10" s="46" t="s">
        <v>75</v>
      </c>
      <c r="J10" s="46" t="s">
        <v>75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3.5" customHeight="1" x14ac:dyDescent="0.2">
      <c r="B12" s="10" t="s">
        <v>76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4.25" customHeight="1" x14ac:dyDescent="0.2">
      <c r="B13" s="10" t="s">
        <v>76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6.25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8.75" customHeight="1" x14ac:dyDescent="0.2">
      <c r="B15" s="17" t="s">
        <v>18</v>
      </c>
      <c r="C15" s="19">
        <v>119.504</v>
      </c>
      <c r="D15" s="18">
        <v>118.777</v>
      </c>
      <c r="E15" s="19">
        <v>-0.3</v>
      </c>
      <c r="F15" s="19">
        <v>-0.1</v>
      </c>
      <c r="G15" s="19">
        <v>1.8</v>
      </c>
      <c r="H15" s="19">
        <v>1.9</v>
      </c>
      <c r="I15" s="19">
        <v>2.7</v>
      </c>
      <c r="J15" s="18">
        <v>2.7</v>
      </c>
    </row>
    <row r="16" spans="2:10" ht="17.25" customHeight="1" x14ac:dyDescent="0.2">
      <c r="B16" s="20" t="s">
        <v>44</v>
      </c>
      <c r="C16" s="22">
        <v>131.25700000000001</v>
      </c>
      <c r="D16" s="21">
        <v>130.251</v>
      </c>
      <c r="E16" s="22">
        <v>-0.1</v>
      </c>
      <c r="F16" s="22">
        <v>0</v>
      </c>
      <c r="G16" s="22">
        <v>1</v>
      </c>
      <c r="H16" s="22">
        <v>1</v>
      </c>
      <c r="I16" s="22">
        <v>1.3</v>
      </c>
      <c r="J16" s="21">
        <v>1.3</v>
      </c>
    </row>
    <row r="17" spans="2:10" ht="17.25" customHeight="1" x14ac:dyDescent="0.2">
      <c r="B17" s="20" t="s">
        <v>45</v>
      </c>
      <c r="C17" s="22">
        <v>137.49199999999999</v>
      </c>
      <c r="D17" s="21">
        <v>134.23099999999999</v>
      </c>
      <c r="E17" s="22">
        <v>-1.2</v>
      </c>
      <c r="F17" s="22">
        <v>-1.1000000000000001</v>
      </c>
      <c r="G17" s="22">
        <v>5.9</v>
      </c>
      <c r="H17" s="22">
        <v>5.0999999999999996</v>
      </c>
      <c r="I17" s="22">
        <v>8.6999999999999993</v>
      </c>
      <c r="J17" s="21">
        <v>7.2</v>
      </c>
    </row>
    <row r="18" spans="2:10" ht="17.25" customHeight="1" x14ac:dyDescent="0.2">
      <c r="B18" s="20" t="s">
        <v>46</v>
      </c>
      <c r="C18" s="22">
        <v>111.402</v>
      </c>
      <c r="D18" s="21">
        <v>110.43</v>
      </c>
      <c r="E18" s="22">
        <v>-1</v>
      </c>
      <c r="F18" s="22">
        <v>-0.9</v>
      </c>
      <c r="G18" s="22">
        <v>-0.6</v>
      </c>
      <c r="H18" s="22">
        <v>-0.5</v>
      </c>
      <c r="I18" s="22">
        <v>1.6</v>
      </c>
      <c r="J18" s="21">
        <v>1.4</v>
      </c>
    </row>
    <row r="19" spans="2:10" ht="17.25" customHeight="1" x14ac:dyDescent="0.2">
      <c r="B19" s="20" t="s">
        <v>47</v>
      </c>
      <c r="C19" s="22">
        <v>116.607</v>
      </c>
      <c r="D19" s="21">
        <v>117.22199999999999</v>
      </c>
      <c r="E19" s="22">
        <v>0.3</v>
      </c>
      <c r="F19" s="22">
        <v>0.6</v>
      </c>
      <c r="G19" s="22">
        <v>3.1</v>
      </c>
      <c r="H19" s="22">
        <v>3.5</v>
      </c>
      <c r="I19" s="22">
        <v>3.1</v>
      </c>
      <c r="J19" s="21">
        <v>3.5</v>
      </c>
    </row>
    <row r="20" spans="2:10" ht="17.25" customHeight="1" x14ac:dyDescent="0.2">
      <c r="B20" s="20" t="s">
        <v>48</v>
      </c>
      <c r="C20" s="22">
        <v>114.375</v>
      </c>
      <c r="D20" s="21">
        <v>111.36</v>
      </c>
      <c r="E20" s="22">
        <v>1.8</v>
      </c>
      <c r="F20" s="22">
        <v>1.8</v>
      </c>
      <c r="G20" s="22">
        <v>-0.9</v>
      </c>
      <c r="H20" s="22">
        <v>-0.9</v>
      </c>
      <c r="I20" s="22">
        <v>-4.2</v>
      </c>
      <c r="J20" s="21">
        <v>-4.5</v>
      </c>
    </row>
    <row r="21" spans="2:10" ht="17.25" customHeight="1" x14ac:dyDescent="0.2">
      <c r="B21" s="20" t="s">
        <v>49</v>
      </c>
      <c r="C21" s="22">
        <v>108.88</v>
      </c>
      <c r="D21" s="21">
        <v>108.43300000000001</v>
      </c>
      <c r="E21" s="22">
        <v>-0.3</v>
      </c>
      <c r="F21" s="22">
        <v>-0.4</v>
      </c>
      <c r="G21" s="22">
        <v>0.2</v>
      </c>
      <c r="H21" s="22">
        <v>0.1</v>
      </c>
      <c r="I21" s="22">
        <v>0.4</v>
      </c>
      <c r="J21" s="21">
        <v>0.4</v>
      </c>
    </row>
    <row r="22" spans="2:10" ht="17.25" customHeight="1" x14ac:dyDescent="0.2">
      <c r="B22" s="20" t="s">
        <v>50</v>
      </c>
      <c r="C22" s="22">
        <v>114.27200000000001</v>
      </c>
      <c r="D22" s="21">
        <v>111.87</v>
      </c>
      <c r="E22" s="22">
        <v>1.6</v>
      </c>
      <c r="F22" s="22">
        <v>1.5</v>
      </c>
      <c r="G22" s="22">
        <v>3</v>
      </c>
      <c r="H22" s="22">
        <v>2.9</v>
      </c>
      <c r="I22" s="22">
        <v>3.6</v>
      </c>
      <c r="J22" s="21">
        <v>3.3</v>
      </c>
    </row>
    <row r="23" spans="2:10" ht="17.25" customHeight="1" x14ac:dyDescent="0.2">
      <c r="B23" s="20" t="s">
        <v>51</v>
      </c>
      <c r="C23" s="22">
        <v>114.752</v>
      </c>
      <c r="D23" s="21">
        <v>114.69799999999999</v>
      </c>
      <c r="E23" s="22">
        <v>-0.2</v>
      </c>
      <c r="F23" s="22">
        <v>0</v>
      </c>
      <c r="G23" s="22">
        <v>1.5</v>
      </c>
      <c r="H23" s="22">
        <v>1.9</v>
      </c>
      <c r="I23" s="22">
        <v>2.5</v>
      </c>
      <c r="J23" s="21">
        <v>2.6</v>
      </c>
    </row>
    <row r="24" spans="2:10" ht="17.25" customHeight="1" x14ac:dyDescent="0.2">
      <c r="B24" s="20" t="s">
        <v>52</v>
      </c>
      <c r="C24" s="22">
        <v>119.848</v>
      </c>
      <c r="D24" s="21">
        <v>119.11799999999999</v>
      </c>
      <c r="E24" s="22">
        <v>-0.3</v>
      </c>
      <c r="F24" s="22">
        <v>-0.1</v>
      </c>
      <c r="G24" s="22">
        <v>1.8</v>
      </c>
      <c r="H24" s="22">
        <v>1.9</v>
      </c>
      <c r="I24" s="22">
        <v>2.7</v>
      </c>
      <c r="J24" s="21">
        <v>2.7</v>
      </c>
    </row>
    <row r="25" spans="2:10" ht="17.25" customHeight="1" x14ac:dyDescent="0.2">
      <c r="B25" s="20" t="s">
        <v>53</v>
      </c>
      <c r="C25" s="22">
        <v>119.605</v>
      </c>
      <c r="D25" s="21">
        <v>119.161</v>
      </c>
      <c r="E25" s="22">
        <v>-0.4</v>
      </c>
      <c r="F25" s="22">
        <v>-0.2</v>
      </c>
      <c r="G25" s="22">
        <v>2</v>
      </c>
      <c r="H25" s="22">
        <v>2.1</v>
      </c>
      <c r="I25" s="22">
        <v>3.2</v>
      </c>
      <c r="J25" s="21">
        <v>3.2</v>
      </c>
    </row>
    <row r="26" spans="2:10" ht="17.25" customHeight="1" x14ac:dyDescent="0.2">
      <c r="B26" s="20" t="s">
        <v>54</v>
      </c>
      <c r="C26" s="22">
        <v>119.566</v>
      </c>
      <c r="D26" s="21">
        <v>119.111</v>
      </c>
      <c r="E26" s="22">
        <v>-0.5</v>
      </c>
      <c r="F26" s="22">
        <v>-0.2</v>
      </c>
      <c r="G26" s="22">
        <v>1.6</v>
      </c>
      <c r="H26" s="22">
        <v>1.8</v>
      </c>
      <c r="I26" s="22">
        <v>2.6</v>
      </c>
      <c r="J26" s="21">
        <v>2.6</v>
      </c>
    </row>
    <row r="27" spans="2:10" ht="27.75" customHeight="1" x14ac:dyDescent="0.2">
      <c r="B27" s="20" t="s">
        <v>55</v>
      </c>
      <c r="C27" s="22">
        <v>117.626</v>
      </c>
      <c r="D27" s="21">
        <v>117.753</v>
      </c>
      <c r="E27" s="22">
        <v>-0.4</v>
      </c>
      <c r="F27" s="22">
        <v>-0.2</v>
      </c>
      <c r="G27" s="22">
        <v>1.3</v>
      </c>
      <c r="H27" s="22">
        <v>1.6</v>
      </c>
      <c r="I27" s="22">
        <v>2.1</v>
      </c>
      <c r="J27" s="21">
        <v>2.2999999999999998</v>
      </c>
    </row>
    <row r="28" spans="2:10" ht="17.25" customHeight="1" x14ac:dyDescent="0.2">
      <c r="B28" s="20" t="s">
        <v>56</v>
      </c>
      <c r="C28" s="22">
        <v>120.158</v>
      </c>
      <c r="D28" s="21">
        <v>118.681</v>
      </c>
      <c r="E28" s="22">
        <v>-0.7</v>
      </c>
      <c r="F28" s="22">
        <v>-0.6</v>
      </c>
      <c r="G28" s="22">
        <v>0.8</v>
      </c>
      <c r="H28" s="22">
        <v>0.7</v>
      </c>
      <c r="I28" s="22">
        <v>2.5</v>
      </c>
      <c r="J28" s="21">
        <v>2.1</v>
      </c>
    </row>
    <row r="29" spans="2:10" ht="17.25" customHeight="1" x14ac:dyDescent="0.2">
      <c r="B29" s="20" t="s">
        <v>57</v>
      </c>
      <c r="C29" s="22">
        <v>120.691</v>
      </c>
      <c r="D29" s="21">
        <v>119.185</v>
      </c>
      <c r="E29" s="22">
        <v>-0.8</v>
      </c>
      <c r="F29" s="22">
        <v>-0.7</v>
      </c>
      <c r="G29" s="22">
        <v>0.7</v>
      </c>
      <c r="H29" s="22">
        <v>0.6</v>
      </c>
      <c r="I29" s="22">
        <v>2.5</v>
      </c>
      <c r="J29" s="21">
        <v>2</v>
      </c>
    </row>
    <row r="30" spans="2:10" ht="27.75" customHeight="1" x14ac:dyDescent="0.2">
      <c r="B30" s="20" t="s">
        <v>58</v>
      </c>
      <c r="C30" s="22">
        <v>115.023</v>
      </c>
      <c r="D30" s="21">
        <v>114.96599999999999</v>
      </c>
      <c r="E30" s="22">
        <v>-0.2</v>
      </c>
      <c r="F30" s="22">
        <v>0</v>
      </c>
      <c r="G30" s="22">
        <v>1.5</v>
      </c>
      <c r="H30" s="22">
        <v>1.9</v>
      </c>
      <c r="I30" s="22">
        <v>2.5</v>
      </c>
      <c r="J30" s="21">
        <v>2.6</v>
      </c>
    </row>
    <row r="31" spans="2:10" ht="27.75" customHeight="1" x14ac:dyDescent="0.2">
      <c r="B31" s="20" t="s">
        <v>59</v>
      </c>
      <c r="C31" s="22">
        <v>114.218</v>
      </c>
      <c r="D31" s="21">
        <v>114.721</v>
      </c>
      <c r="E31" s="22">
        <v>-0.4</v>
      </c>
      <c r="F31" s="22">
        <v>-0.1</v>
      </c>
      <c r="G31" s="22">
        <v>1.8</v>
      </c>
      <c r="H31" s="22">
        <v>2.1</v>
      </c>
      <c r="I31" s="22">
        <v>3.1</v>
      </c>
      <c r="J31" s="21">
        <v>3.2</v>
      </c>
    </row>
    <row r="32" spans="2:10" ht="27.75" customHeight="1" x14ac:dyDescent="0.2">
      <c r="B32" s="20" t="s">
        <v>60</v>
      </c>
      <c r="C32" s="22">
        <v>113.884</v>
      </c>
      <c r="D32" s="21">
        <v>114.447</v>
      </c>
      <c r="E32" s="22">
        <v>-0.5</v>
      </c>
      <c r="F32" s="22">
        <v>-0.2</v>
      </c>
      <c r="G32" s="22">
        <v>1.3</v>
      </c>
      <c r="H32" s="22">
        <v>1.7</v>
      </c>
      <c r="I32" s="22">
        <v>2.2999999999999998</v>
      </c>
      <c r="J32" s="21">
        <v>2.5</v>
      </c>
    </row>
    <row r="33" spans="2:10" ht="27.75" customHeight="1" x14ac:dyDescent="0.2">
      <c r="B33" s="20" t="s">
        <v>61</v>
      </c>
      <c r="C33" s="22">
        <v>111.29300000000001</v>
      </c>
      <c r="D33" s="21">
        <v>110.432</v>
      </c>
      <c r="E33" s="22">
        <v>-0.9</v>
      </c>
      <c r="F33" s="22">
        <v>-0.8</v>
      </c>
      <c r="G33" s="22">
        <v>-0.4</v>
      </c>
      <c r="H33" s="22">
        <v>-0.3</v>
      </c>
      <c r="I33" s="22">
        <v>1.7</v>
      </c>
      <c r="J33" s="21">
        <v>1.5</v>
      </c>
    </row>
    <row r="34" spans="2:10" ht="27.75" customHeight="1" x14ac:dyDescent="0.2">
      <c r="B34" s="20" t="s">
        <v>62</v>
      </c>
      <c r="C34" s="22">
        <v>111.402</v>
      </c>
      <c r="D34" s="21">
        <v>110.43</v>
      </c>
      <c r="E34" s="22">
        <v>-1</v>
      </c>
      <c r="F34" s="22">
        <v>-0.9</v>
      </c>
      <c r="G34" s="22">
        <v>-0.6</v>
      </c>
      <c r="H34" s="22">
        <v>-0.5</v>
      </c>
      <c r="I34" s="22">
        <v>1.6</v>
      </c>
      <c r="J34" s="21">
        <v>1.4</v>
      </c>
    </row>
    <row r="35" spans="2:10" ht="17.25" customHeight="1" x14ac:dyDescent="0.2">
      <c r="B35" s="20" t="s">
        <v>63</v>
      </c>
      <c r="C35" s="22">
        <v>111.892</v>
      </c>
      <c r="D35" s="21">
        <v>110.863</v>
      </c>
      <c r="E35" s="22">
        <v>-1.4</v>
      </c>
      <c r="F35" s="22">
        <v>-1.2</v>
      </c>
      <c r="G35" s="22">
        <v>-1</v>
      </c>
      <c r="H35" s="22">
        <v>-0.9</v>
      </c>
      <c r="I35" s="22">
        <v>2.1</v>
      </c>
      <c r="J35" s="21">
        <v>1.9</v>
      </c>
    </row>
    <row r="36" spans="2:10" ht="17.25" customHeight="1" x14ac:dyDescent="0.2">
      <c r="B36" s="20" t="s">
        <v>64</v>
      </c>
      <c r="C36" s="22">
        <v>119.414</v>
      </c>
      <c r="D36" s="21">
        <v>118.679</v>
      </c>
      <c r="E36" s="22">
        <v>-0.3</v>
      </c>
      <c r="F36" s="22">
        <v>-0.1</v>
      </c>
      <c r="G36" s="22">
        <v>1.7</v>
      </c>
      <c r="H36" s="22">
        <v>1.9</v>
      </c>
      <c r="I36" s="22">
        <v>2.6</v>
      </c>
      <c r="J36" s="21">
        <v>2.6</v>
      </c>
    </row>
    <row r="37" spans="2:10" ht="17.25" customHeight="1" x14ac:dyDescent="0.2">
      <c r="B37" s="20" t="s">
        <v>65</v>
      </c>
      <c r="C37" s="22">
        <v>133.62100000000001</v>
      </c>
      <c r="D37" s="21">
        <v>131.72800000000001</v>
      </c>
      <c r="E37" s="22">
        <v>-0.5</v>
      </c>
      <c r="F37" s="22">
        <v>-0.4</v>
      </c>
      <c r="G37" s="22">
        <v>2.4</v>
      </c>
      <c r="H37" s="22">
        <v>1.9</v>
      </c>
      <c r="I37" s="22">
        <v>3.3</v>
      </c>
      <c r="J37" s="21">
        <v>2.5</v>
      </c>
    </row>
    <row r="38" spans="2:10" ht="17.25" customHeight="1" x14ac:dyDescent="0.2">
      <c r="B38" s="20" t="s">
        <v>66</v>
      </c>
      <c r="C38" s="22">
        <v>132.13399999999999</v>
      </c>
      <c r="D38" s="21">
        <v>131.40700000000001</v>
      </c>
      <c r="E38" s="22">
        <v>-0.2</v>
      </c>
      <c r="F38" s="22">
        <v>-0.1</v>
      </c>
      <c r="G38" s="22">
        <v>-0.5</v>
      </c>
      <c r="H38" s="22">
        <v>-0.4</v>
      </c>
      <c r="I38" s="22">
        <v>-0.5</v>
      </c>
      <c r="J38" s="21">
        <v>-0.5</v>
      </c>
    </row>
    <row r="39" spans="2:10" ht="17.25" customHeight="1" x14ac:dyDescent="0.2">
      <c r="B39" s="20" t="s">
        <v>67</v>
      </c>
      <c r="C39" s="22">
        <v>110.59699999999999</v>
      </c>
      <c r="D39" s="21">
        <v>109.54900000000001</v>
      </c>
      <c r="E39" s="22">
        <v>-1.4</v>
      </c>
      <c r="F39" s="22">
        <v>-1.2</v>
      </c>
      <c r="G39" s="22">
        <v>-2</v>
      </c>
      <c r="H39" s="22">
        <v>-1.8</v>
      </c>
      <c r="I39" s="22">
        <v>-0.6</v>
      </c>
      <c r="J39" s="21">
        <v>-0.6</v>
      </c>
    </row>
    <row r="40" spans="2:10" ht="17.25" customHeight="1" x14ac:dyDescent="0.2">
      <c r="B40" s="20" t="s">
        <v>68</v>
      </c>
      <c r="C40" s="22">
        <v>115.961</v>
      </c>
      <c r="D40" s="21">
        <v>116.55</v>
      </c>
      <c r="E40" s="22">
        <v>0.3</v>
      </c>
      <c r="F40" s="22">
        <v>0.6</v>
      </c>
      <c r="G40" s="22">
        <v>3</v>
      </c>
      <c r="H40" s="22">
        <v>3.4</v>
      </c>
      <c r="I40" s="22">
        <v>3</v>
      </c>
      <c r="J40" s="21">
        <v>3.4</v>
      </c>
    </row>
    <row r="41" spans="2:10" ht="17.25" customHeight="1" x14ac:dyDescent="0.2">
      <c r="B41" s="20" t="s">
        <v>69</v>
      </c>
      <c r="C41" s="22">
        <v>133.048</v>
      </c>
      <c r="D41" s="21">
        <v>131.18600000000001</v>
      </c>
      <c r="E41" s="22">
        <v>-0.4</v>
      </c>
      <c r="F41" s="22">
        <v>-0.3</v>
      </c>
      <c r="G41" s="22">
        <v>2.5</v>
      </c>
      <c r="H41" s="22">
        <v>2.2000000000000002</v>
      </c>
      <c r="I41" s="22">
        <v>3.6</v>
      </c>
      <c r="J41" s="21">
        <v>2.9</v>
      </c>
    </row>
    <row r="42" spans="2:10" ht="17.25" customHeight="1" x14ac:dyDescent="0.2">
      <c r="B42" s="20" t="s">
        <v>70</v>
      </c>
      <c r="C42" s="22">
        <v>124.913</v>
      </c>
      <c r="D42" s="21">
        <v>121.748</v>
      </c>
      <c r="E42" s="22">
        <v>0.3</v>
      </c>
      <c r="F42" s="22">
        <v>0.4</v>
      </c>
      <c r="G42" s="22">
        <v>4.2</v>
      </c>
      <c r="H42" s="22">
        <v>3.8</v>
      </c>
      <c r="I42" s="22">
        <v>5.7</v>
      </c>
      <c r="J42" s="21">
        <v>4.8</v>
      </c>
    </row>
    <row r="43" spans="2:10" ht="17.25" customHeight="1" x14ac:dyDescent="0.2">
      <c r="B43" s="20" t="s">
        <v>71</v>
      </c>
      <c r="C43" s="22">
        <v>108.76300000000001</v>
      </c>
      <c r="D43" s="21">
        <v>108.801</v>
      </c>
      <c r="E43" s="22">
        <v>-2.2999999999999998</v>
      </c>
      <c r="F43" s="22">
        <v>-2</v>
      </c>
      <c r="G43" s="22">
        <v>-2.4</v>
      </c>
      <c r="H43" s="22">
        <v>-2.1</v>
      </c>
      <c r="I43" s="22">
        <v>0.7</v>
      </c>
      <c r="J43" s="21">
        <v>0.6</v>
      </c>
    </row>
    <row r="44" spans="2:10" ht="17.25" customHeight="1" x14ac:dyDescent="0.2">
      <c r="B44" s="23" t="s">
        <v>72</v>
      </c>
      <c r="C44" s="25">
        <v>119.377</v>
      </c>
      <c r="D44" s="24">
        <v>119.004</v>
      </c>
      <c r="E44" s="25">
        <v>-0.4</v>
      </c>
      <c r="F44" s="25">
        <v>-0.2</v>
      </c>
      <c r="G44" s="25">
        <v>1.9</v>
      </c>
      <c r="H44" s="25">
        <v>2.1</v>
      </c>
      <c r="I44" s="25">
        <v>3.2</v>
      </c>
      <c r="J44" s="24">
        <v>3.2</v>
      </c>
    </row>
    <row r="45" spans="2:10" ht="13.5" customHeight="1" x14ac:dyDescent="0.2">
      <c r="B45" s="2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J72"/>
  <sheetViews>
    <sheetView showGridLines="0" workbookViewId="0">
      <pane ySplit="15" topLeftCell="A16" activePane="bottomLeft" state="frozen"/>
      <selection sqref="A1:XFD1048576"/>
      <selection pane="bottomLeft" activeCell="A16" sqref="A16"/>
    </sheetView>
  </sheetViews>
  <sheetFormatPr baseColWidth="10" defaultColWidth="9.140625" defaultRowHeight="14.25" x14ac:dyDescent="0.2"/>
  <cols>
    <col min="1" max="1" width="11.7109375" style="1" customWidth="1"/>
    <col min="2" max="2" width="42.7109375" style="1" customWidth="1"/>
    <col min="3" max="10" width="10.7109375" style="1" customWidth="1"/>
    <col min="11" max="16384" width="9.140625" style="1"/>
  </cols>
  <sheetData>
    <row r="1" spans="2:10" ht="12" customHeight="1" x14ac:dyDescent="0.2"/>
    <row r="2" spans="2:10" ht="12" customHeight="1" x14ac:dyDescent="0.2"/>
    <row r="3" spans="2:10" ht="12" customHeight="1" x14ac:dyDescent="0.2"/>
    <row r="4" spans="2:10" ht="12" customHeight="1" x14ac:dyDescent="0.2"/>
    <row r="5" spans="2:10" ht="12" customHeight="1" x14ac:dyDescent="0.2"/>
    <row r="6" spans="2:10" ht="12" customHeight="1" x14ac:dyDescent="0.2"/>
    <row r="7" spans="2:10" ht="12" customHeight="1" x14ac:dyDescent="0.2"/>
    <row r="8" spans="2:10" ht="12" customHeight="1" x14ac:dyDescent="0.2"/>
    <row r="9" spans="2:10" ht="22.5" customHeight="1" x14ac:dyDescent="0.2">
      <c r="B9" s="45" t="s">
        <v>133</v>
      </c>
      <c r="C9" s="45" t="s">
        <v>133</v>
      </c>
      <c r="D9" s="45" t="s">
        <v>133</v>
      </c>
      <c r="E9" s="45" t="s">
        <v>133</v>
      </c>
      <c r="F9" s="45" t="s">
        <v>133</v>
      </c>
      <c r="G9" s="45" t="s">
        <v>133</v>
      </c>
      <c r="H9" s="45" t="s">
        <v>133</v>
      </c>
      <c r="I9" s="45" t="s">
        <v>133</v>
      </c>
      <c r="J9" s="45" t="s">
        <v>133</v>
      </c>
    </row>
    <row r="10" spans="2:10" ht="15" customHeight="1" x14ac:dyDescent="0.2">
      <c r="B10" s="46" t="s">
        <v>134</v>
      </c>
      <c r="C10" s="46" t="s">
        <v>135</v>
      </c>
      <c r="D10" s="46" t="s">
        <v>135</v>
      </c>
      <c r="E10" s="46" t="s">
        <v>135</v>
      </c>
      <c r="F10" s="46" t="s">
        <v>135</v>
      </c>
      <c r="G10" s="46" t="s">
        <v>135</v>
      </c>
      <c r="H10" s="46" t="s">
        <v>135</v>
      </c>
      <c r="I10" s="46" t="s">
        <v>135</v>
      </c>
      <c r="J10" s="46" t="s">
        <v>135</v>
      </c>
    </row>
    <row r="11" spans="2:10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</row>
    <row r="12" spans="2:10" ht="13.5" customHeight="1" x14ac:dyDescent="0.2">
      <c r="B12" s="10" t="s">
        <v>136</v>
      </c>
      <c r="C12" s="12" t="s">
        <v>34</v>
      </c>
      <c r="D12" s="11" t="s">
        <v>34</v>
      </c>
      <c r="E12" s="12" t="s">
        <v>35</v>
      </c>
      <c r="F12" s="12" t="s">
        <v>35</v>
      </c>
      <c r="G12" s="12" t="s">
        <v>35</v>
      </c>
      <c r="H12" s="12" t="s">
        <v>35</v>
      </c>
      <c r="I12" s="12" t="s">
        <v>35</v>
      </c>
      <c r="J12" s="11" t="s">
        <v>35</v>
      </c>
    </row>
    <row r="13" spans="2:10" ht="12.75" customHeight="1" x14ac:dyDescent="0.2">
      <c r="B13" s="10" t="s">
        <v>136</v>
      </c>
      <c r="C13" s="12" t="s">
        <v>34</v>
      </c>
      <c r="D13" s="11" t="s">
        <v>34</v>
      </c>
      <c r="E13" s="12" t="s">
        <v>36</v>
      </c>
      <c r="F13" s="12" t="s">
        <v>36</v>
      </c>
      <c r="G13" s="12" t="s">
        <v>37</v>
      </c>
      <c r="H13" s="12" t="s">
        <v>37</v>
      </c>
      <c r="I13" s="12" t="s">
        <v>38</v>
      </c>
      <c r="J13" s="11" t="s">
        <v>38</v>
      </c>
    </row>
    <row r="14" spans="2:10" ht="28.5" customHeight="1" x14ac:dyDescent="0.2">
      <c r="B14" s="13" t="s">
        <v>15</v>
      </c>
      <c r="C14" s="15" t="s">
        <v>16</v>
      </c>
      <c r="D14" s="16" t="s">
        <v>17</v>
      </c>
      <c r="E14" s="15" t="s">
        <v>16</v>
      </c>
      <c r="F14" s="15" t="s">
        <v>17</v>
      </c>
      <c r="G14" s="15" t="s">
        <v>16</v>
      </c>
      <c r="H14" s="15" t="s">
        <v>17</v>
      </c>
      <c r="I14" s="15" t="s">
        <v>16</v>
      </c>
      <c r="J14" s="16" t="s">
        <v>17</v>
      </c>
    </row>
    <row r="15" spans="2:10" ht="19.5" customHeight="1" x14ac:dyDescent="0.2">
      <c r="B15" s="17" t="s">
        <v>18</v>
      </c>
      <c r="C15" s="19">
        <v>119.504</v>
      </c>
      <c r="D15" s="18">
        <v>118.777</v>
      </c>
      <c r="E15" s="19">
        <v>-0.3</v>
      </c>
      <c r="F15" s="19">
        <v>-0.1</v>
      </c>
      <c r="G15" s="19">
        <v>1.8</v>
      </c>
      <c r="H15" s="19">
        <v>1.9</v>
      </c>
      <c r="I15" s="19">
        <v>2.7</v>
      </c>
      <c r="J15" s="18">
        <v>2.7</v>
      </c>
    </row>
    <row r="16" spans="2:10" ht="13.5" customHeight="1" x14ac:dyDescent="0.2">
      <c r="B16" s="20" t="s">
        <v>77</v>
      </c>
      <c r="C16" s="22">
        <v>133.67099999999999</v>
      </c>
      <c r="D16" s="21">
        <v>133.64500000000001</v>
      </c>
      <c r="E16" s="22">
        <v>-0.6</v>
      </c>
      <c r="F16" s="22">
        <v>0.1</v>
      </c>
      <c r="G16" s="22">
        <v>0.5</v>
      </c>
      <c r="H16" s="22">
        <v>-0.2</v>
      </c>
      <c r="I16" s="22">
        <v>1.5</v>
      </c>
      <c r="J16" s="21">
        <v>0.4</v>
      </c>
    </row>
    <row r="17" spans="2:10" ht="13.5" customHeight="1" x14ac:dyDescent="0.2">
      <c r="B17" s="20" t="s">
        <v>78</v>
      </c>
      <c r="C17" s="22">
        <v>128.83699999999999</v>
      </c>
      <c r="D17" s="21">
        <v>123.907</v>
      </c>
      <c r="E17" s="22">
        <v>0.6</v>
      </c>
      <c r="F17" s="22">
        <v>-0.1</v>
      </c>
      <c r="G17" s="22">
        <v>0.6</v>
      </c>
      <c r="H17" s="22">
        <v>0.2</v>
      </c>
      <c r="I17" s="22">
        <v>3.1</v>
      </c>
      <c r="J17" s="21">
        <v>1.5</v>
      </c>
    </row>
    <row r="18" spans="2:10" ht="13.5" customHeight="1" x14ac:dyDescent="0.2">
      <c r="B18" s="20" t="s">
        <v>79</v>
      </c>
      <c r="C18" s="22">
        <v>150.56</v>
      </c>
      <c r="D18" s="21">
        <v>144.12799999999999</v>
      </c>
      <c r="E18" s="22">
        <v>0.9</v>
      </c>
      <c r="F18" s="22">
        <v>0.7</v>
      </c>
      <c r="G18" s="22">
        <v>10.9</v>
      </c>
      <c r="H18" s="22">
        <v>8.6999999999999993</v>
      </c>
      <c r="I18" s="22">
        <v>17.3</v>
      </c>
      <c r="J18" s="21">
        <v>15.1</v>
      </c>
    </row>
    <row r="19" spans="2:10" ht="13.5" customHeight="1" x14ac:dyDescent="0.2">
      <c r="B19" s="20" t="s">
        <v>80</v>
      </c>
      <c r="C19" s="22">
        <v>147.06299999999999</v>
      </c>
      <c r="D19" s="21">
        <v>142.55199999999999</v>
      </c>
      <c r="E19" s="22">
        <v>1.2</v>
      </c>
      <c r="F19" s="22">
        <v>0.6</v>
      </c>
      <c r="G19" s="22">
        <v>0</v>
      </c>
      <c r="H19" s="22">
        <v>-0.1</v>
      </c>
      <c r="I19" s="22">
        <v>12.7</v>
      </c>
      <c r="J19" s="21">
        <v>11.7</v>
      </c>
    </row>
    <row r="20" spans="2:10" ht="13.5" customHeight="1" x14ac:dyDescent="0.2">
      <c r="B20" s="20" t="s">
        <v>81</v>
      </c>
      <c r="C20" s="22">
        <v>132.65299999999999</v>
      </c>
      <c r="D20" s="21">
        <v>131.31299999999999</v>
      </c>
      <c r="E20" s="22">
        <v>0.8</v>
      </c>
      <c r="F20" s="22">
        <v>0</v>
      </c>
      <c r="G20" s="22">
        <v>0.9</v>
      </c>
      <c r="H20" s="22">
        <v>0.4</v>
      </c>
      <c r="I20" s="22">
        <v>0.8</v>
      </c>
      <c r="J20" s="21">
        <v>1.4</v>
      </c>
    </row>
    <row r="21" spans="2:10" ht="13.5" customHeight="1" x14ac:dyDescent="0.2">
      <c r="B21" s="20" t="s">
        <v>82</v>
      </c>
      <c r="C21" s="22">
        <v>124.783</v>
      </c>
      <c r="D21" s="21">
        <v>124.45099999999999</v>
      </c>
      <c r="E21" s="22">
        <v>0.4</v>
      </c>
      <c r="F21" s="22">
        <v>0.4</v>
      </c>
      <c r="G21" s="22">
        <v>2.1</v>
      </c>
      <c r="H21" s="22">
        <v>2.2000000000000002</v>
      </c>
      <c r="I21" s="22">
        <v>3.1</v>
      </c>
      <c r="J21" s="21">
        <v>2.9</v>
      </c>
    </row>
    <row r="22" spans="2:10" ht="13.5" customHeight="1" x14ac:dyDescent="0.2">
      <c r="B22" s="20" t="s">
        <v>83</v>
      </c>
      <c r="C22" s="22">
        <v>128.69999999999999</v>
      </c>
      <c r="D22" s="21">
        <v>126.248</v>
      </c>
      <c r="E22" s="22">
        <v>0.6</v>
      </c>
      <c r="F22" s="22">
        <v>0.2</v>
      </c>
      <c r="G22" s="22">
        <v>3.9</v>
      </c>
      <c r="H22" s="22">
        <v>3.1</v>
      </c>
      <c r="I22" s="22">
        <v>5.4</v>
      </c>
      <c r="J22" s="21">
        <v>4.2</v>
      </c>
    </row>
    <row r="23" spans="2:10" ht="13.5" customHeight="1" x14ac:dyDescent="0.2">
      <c r="B23" s="20" t="s">
        <v>84</v>
      </c>
      <c r="C23" s="22">
        <v>125.52500000000001</v>
      </c>
      <c r="D23" s="21">
        <v>124.863</v>
      </c>
      <c r="E23" s="22">
        <v>0.9</v>
      </c>
      <c r="F23" s="22">
        <v>0.9</v>
      </c>
      <c r="G23" s="22">
        <v>-8.8000000000000007</v>
      </c>
      <c r="H23" s="22">
        <v>-4.2</v>
      </c>
      <c r="I23" s="22">
        <v>6.7</v>
      </c>
      <c r="J23" s="21">
        <v>6.1</v>
      </c>
    </row>
    <row r="24" spans="2:10" ht="13.5" customHeight="1" x14ac:dyDescent="0.2">
      <c r="B24" s="20" t="s">
        <v>85</v>
      </c>
      <c r="C24" s="22">
        <v>123.752</v>
      </c>
      <c r="D24" s="21">
        <v>123.69</v>
      </c>
      <c r="E24" s="22">
        <v>-0.6</v>
      </c>
      <c r="F24" s="22">
        <v>-0.5</v>
      </c>
      <c r="G24" s="22">
        <v>0.6</v>
      </c>
      <c r="H24" s="22">
        <v>1</v>
      </c>
      <c r="I24" s="22">
        <v>2.5</v>
      </c>
      <c r="J24" s="21">
        <v>1.4</v>
      </c>
    </row>
    <row r="25" spans="2:10" ht="13.5" customHeight="1" x14ac:dyDescent="0.2">
      <c r="B25" s="20" t="s">
        <v>86</v>
      </c>
      <c r="C25" s="22">
        <v>177.20500000000001</v>
      </c>
      <c r="D25" s="21">
        <v>165.822</v>
      </c>
      <c r="E25" s="22">
        <v>0.2</v>
      </c>
      <c r="F25" s="22">
        <v>0.3</v>
      </c>
      <c r="G25" s="22">
        <v>17</v>
      </c>
      <c r="H25" s="22">
        <v>15.7</v>
      </c>
      <c r="I25" s="22">
        <v>21</v>
      </c>
      <c r="J25" s="21">
        <v>18.3</v>
      </c>
    </row>
    <row r="26" spans="2:10" ht="13.5" customHeight="1" x14ac:dyDescent="0.2">
      <c r="B26" s="20" t="s">
        <v>87</v>
      </c>
      <c r="C26" s="22">
        <v>144.15199999999999</v>
      </c>
      <c r="D26" s="21">
        <v>143.798</v>
      </c>
      <c r="E26" s="22">
        <v>0.7</v>
      </c>
      <c r="F26" s="22">
        <v>0.2</v>
      </c>
      <c r="G26" s="22">
        <v>3.7</v>
      </c>
      <c r="H26" s="22">
        <v>3.1</v>
      </c>
      <c r="I26" s="22">
        <v>4.5</v>
      </c>
      <c r="J26" s="21">
        <v>4</v>
      </c>
    </row>
    <row r="27" spans="2:10" ht="13.5" customHeight="1" x14ac:dyDescent="0.2">
      <c r="B27" s="20" t="s">
        <v>88</v>
      </c>
      <c r="C27" s="22">
        <v>134.203</v>
      </c>
      <c r="D27" s="21">
        <v>130.892</v>
      </c>
      <c r="E27" s="22">
        <v>-0.5</v>
      </c>
      <c r="F27" s="22">
        <v>0</v>
      </c>
      <c r="G27" s="22">
        <v>2.5</v>
      </c>
      <c r="H27" s="22">
        <v>1.4</v>
      </c>
      <c r="I27" s="22">
        <v>2.9</v>
      </c>
      <c r="J27" s="21">
        <v>2.4</v>
      </c>
    </row>
    <row r="28" spans="2:10" ht="13.5" customHeight="1" x14ac:dyDescent="0.2">
      <c r="B28" s="20" t="s">
        <v>89</v>
      </c>
      <c r="C28" s="22">
        <v>125.11199999999999</v>
      </c>
      <c r="D28" s="21">
        <v>135.35300000000001</v>
      </c>
      <c r="E28" s="22">
        <v>-3</v>
      </c>
      <c r="F28" s="22">
        <v>-2.4</v>
      </c>
      <c r="G28" s="22">
        <v>-30.4</v>
      </c>
      <c r="H28" s="22">
        <v>-28</v>
      </c>
      <c r="I28" s="22">
        <v>-39.299999999999997</v>
      </c>
      <c r="J28" s="21">
        <v>-35.6</v>
      </c>
    </row>
    <row r="29" spans="2:10" ht="13.5" customHeight="1" x14ac:dyDescent="0.2">
      <c r="B29" s="20" t="s">
        <v>90</v>
      </c>
      <c r="C29" s="22">
        <v>144.40799999999999</v>
      </c>
      <c r="D29" s="21">
        <v>140.81800000000001</v>
      </c>
      <c r="E29" s="22">
        <v>-5.9</v>
      </c>
      <c r="F29" s="22">
        <v>-6.1</v>
      </c>
      <c r="G29" s="22">
        <v>18</v>
      </c>
      <c r="H29" s="22">
        <v>14.3</v>
      </c>
      <c r="I29" s="22">
        <v>11.3</v>
      </c>
      <c r="J29" s="21">
        <v>8.8000000000000007</v>
      </c>
    </row>
    <row r="30" spans="2:10" ht="13.5" customHeight="1" x14ac:dyDescent="0.2">
      <c r="B30" s="20" t="s">
        <v>91</v>
      </c>
      <c r="C30" s="22">
        <v>110.741</v>
      </c>
      <c r="D30" s="21">
        <v>114.959</v>
      </c>
      <c r="E30" s="22">
        <v>0.9</v>
      </c>
      <c r="F30" s="22">
        <v>0.5</v>
      </c>
      <c r="G30" s="22">
        <v>1.6</v>
      </c>
      <c r="H30" s="22">
        <v>4.8</v>
      </c>
      <c r="I30" s="22">
        <v>1.6</v>
      </c>
      <c r="J30" s="21">
        <v>5</v>
      </c>
    </row>
    <row r="31" spans="2:10" ht="13.5" customHeight="1" x14ac:dyDescent="0.2">
      <c r="B31" s="20" t="s">
        <v>92</v>
      </c>
      <c r="C31" s="22">
        <v>130.59399999999999</v>
      </c>
      <c r="D31" s="21">
        <v>131.19800000000001</v>
      </c>
      <c r="E31" s="22">
        <v>0</v>
      </c>
      <c r="F31" s="22">
        <v>1.9</v>
      </c>
      <c r="G31" s="22">
        <v>4</v>
      </c>
      <c r="H31" s="22">
        <v>3.2</v>
      </c>
      <c r="I31" s="22">
        <v>7.5</v>
      </c>
      <c r="J31" s="21">
        <v>8.4</v>
      </c>
    </row>
    <row r="32" spans="2:10" ht="13.5" customHeight="1" x14ac:dyDescent="0.2">
      <c r="B32" s="20" t="s">
        <v>93</v>
      </c>
      <c r="C32" s="22">
        <v>137.34</v>
      </c>
      <c r="D32" s="21">
        <v>135.798</v>
      </c>
      <c r="E32" s="22">
        <v>0.4</v>
      </c>
      <c r="F32" s="22">
        <v>0</v>
      </c>
      <c r="G32" s="22">
        <v>2.6</v>
      </c>
      <c r="H32" s="22">
        <v>2</v>
      </c>
      <c r="I32" s="22">
        <v>2.7</v>
      </c>
      <c r="J32" s="21">
        <v>3</v>
      </c>
    </row>
    <row r="33" spans="2:10" ht="13.5" customHeight="1" x14ac:dyDescent="0.2">
      <c r="B33" s="20" t="s">
        <v>94</v>
      </c>
      <c r="C33" s="22">
        <v>142.87899999999999</v>
      </c>
      <c r="D33" s="21">
        <v>138.47</v>
      </c>
      <c r="E33" s="22">
        <v>-1.1000000000000001</v>
      </c>
      <c r="F33" s="22">
        <v>-0.9</v>
      </c>
      <c r="G33" s="22">
        <v>2.5</v>
      </c>
      <c r="H33" s="22">
        <v>1.6</v>
      </c>
      <c r="I33" s="22">
        <v>-2.6</v>
      </c>
      <c r="J33" s="21">
        <v>-0.5</v>
      </c>
    </row>
    <row r="34" spans="2:10" ht="13.5" customHeight="1" x14ac:dyDescent="0.2">
      <c r="B34" s="20" t="s">
        <v>95</v>
      </c>
      <c r="C34" s="22">
        <v>153.011</v>
      </c>
      <c r="D34" s="21">
        <v>147.773</v>
      </c>
      <c r="E34" s="22">
        <v>1.1000000000000001</v>
      </c>
      <c r="F34" s="22">
        <v>1.6</v>
      </c>
      <c r="G34" s="22">
        <v>14.1</v>
      </c>
      <c r="H34" s="22">
        <v>13.3</v>
      </c>
      <c r="I34" s="22">
        <v>17.7</v>
      </c>
      <c r="J34" s="21">
        <v>16.399999999999999</v>
      </c>
    </row>
    <row r="35" spans="2:10" ht="13.5" customHeight="1" x14ac:dyDescent="0.2">
      <c r="B35" s="20" t="s">
        <v>96</v>
      </c>
      <c r="C35" s="22">
        <v>127.95399999999999</v>
      </c>
      <c r="D35" s="21">
        <v>130.02799999999999</v>
      </c>
      <c r="E35" s="22">
        <v>-0.1</v>
      </c>
      <c r="F35" s="22">
        <v>-0.8</v>
      </c>
      <c r="G35" s="22">
        <v>-5.6</v>
      </c>
      <c r="H35" s="22">
        <v>-6.6</v>
      </c>
      <c r="I35" s="22">
        <v>-18</v>
      </c>
      <c r="J35" s="21">
        <v>-19.7</v>
      </c>
    </row>
    <row r="36" spans="2:10" ht="13.5" customHeight="1" x14ac:dyDescent="0.2">
      <c r="B36" s="20" t="s">
        <v>97</v>
      </c>
      <c r="C36" s="22">
        <v>134.24</v>
      </c>
      <c r="D36" s="21">
        <v>134.887</v>
      </c>
      <c r="E36" s="22">
        <v>-0.2</v>
      </c>
      <c r="F36" s="22">
        <v>0.3</v>
      </c>
      <c r="G36" s="22">
        <v>3</v>
      </c>
      <c r="H36" s="22">
        <v>3.2</v>
      </c>
      <c r="I36" s="22">
        <v>5</v>
      </c>
      <c r="J36" s="21">
        <v>4</v>
      </c>
    </row>
    <row r="37" spans="2:10" ht="13.5" customHeight="1" x14ac:dyDescent="0.2">
      <c r="B37" s="20" t="s">
        <v>98</v>
      </c>
      <c r="C37" s="22">
        <v>129.74</v>
      </c>
      <c r="D37" s="21">
        <v>129.006</v>
      </c>
      <c r="E37" s="22">
        <v>0.4</v>
      </c>
      <c r="F37" s="22">
        <v>0.1</v>
      </c>
      <c r="G37" s="22">
        <v>3</v>
      </c>
      <c r="H37" s="22">
        <v>1.3</v>
      </c>
      <c r="I37" s="22">
        <v>2.1</v>
      </c>
      <c r="J37" s="21">
        <v>2.1</v>
      </c>
    </row>
    <row r="38" spans="2:10" ht="13.5" customHeight="1" x14ac:dyDescent="0.2">
      <c r="B38" s="20" t="s">
        <v>99</v>
      </c>
      <c r="C38" s="22">
        <v>118.499</v>
      </c>
      <c r="D38" s="21">
        <v>118.724</v>
      </c>
      <c r="E38" s="22">
        <v>0.1</v>
      </c>
      <c r="F38" s="22">
        <v>-0.2</v>
      </c>
      <c r="G38" s="22">
        <v>2.2999999999999998</v>
      </c>
      <c r="H38" s="22">
        <v>1.7</v>
      </c>
      <c r="I38" s="22">
        <v>0.7</v>
      </c>
      <c r="J38" s="21">
        <v>0.6</v>
      </c>
    </row>
    <row r="39" spans="2:10" ht="13.5" customHeight="1" x14ac:dyDescent="0.2">
      <c r="B39" s="20" t="s">
        <v>100</v>
      </c>
      <c r="C39" s="22">
        <v>123.08499999999999</v>
      </c>
      <c r="D39" s="21">
        <v>122.801</v>
      </c>
      <c r="E39" s="22">
        <v>0</v>
      </c>
      <c r="F39" s="22">
        <v>0</v>
      </c>
      <c r="G39" s="22">
        <v>4.3</v>
      </c>
      <c r="H39" s="22">
        <v>4.3</v>
      </c>
      <c r="I39" s="22">
        <v>6.9</v>
      </c>
      <c r="J39" s="21">
        <v>6.8</v>
      </c>
    </row>
    <row r="40" spans="2:10" ht="13.5" customHeight="1" x14ac:dyDescent="0.2">
      <c r="B40" s="20" t="s">
        <v>101</v>
      </c>
      <c r="C40" s="22">
        <v>101.40300000000001</v>
      </c>
      <c r="D40" s="21">
        <v>101.979</v>
      </c>
      <c r="E40" s="22">
        <v>-8.8000000000000007</v>
      </c>
      <c r="F40" s="22">
        <v>-6.7</v>
      </c>
      <c r="G40" s="22">
        <v>-13.9</v>
      </c>
      <c r="H40" s="22">
        <v>-12.5</v>
      </c>
      <c r="I40" s="22">
        <v>1.4</v>
      </c>
      <c r="J40" s="21">
        <v>1.1000000000000001</v>
      </c>
    </row>
    <row r="41" spans="2:10" ht="13.5" customHeight="1" x14ac:dyDescent="0.2">
      <c r="B41" s="20" t="s">
        <v>102</v>
      </c>
      <c r="C41" s="22">
        <v>98.236999999999995</v>
      </c>
      <c r="D41" s="21">
        <v>98.281000000000006</v>
      </c>
      <c r="E41" s="22">
        <v>-13</v>
      </c>
      <c r="F41" s="22">
        <v>-11</v>
      </c>
      <c r="G41" s="22">
        <v>-14.8</v>
      </c>
      <c r="H41" s="22">
        <v>-13</v>
      </c>
      <c r="I41" s="22">
        <v>0.3</v>
      </c>
      <c r="J41" s="21">
        <v>0.5</v>
      </c>
    </row>
    <row r="42" spans="2:10" ht="13.5" customHeight="1" x14ac:dyDescent="0.2">
      <c r="B42" s="20" t="s">
        <v>103</v>
      </c>
      <c r="C42" s="22">
        <v>100.837</v>
      </c>
      <c r="D42" s="21">
        <v>99.8</v>
      </c>
      <c r="E42" s="22">
        <v>-12.2</v>
      </c>
      <c r="F42" s="22">
        <v>-12.7</v>
      </c>
      <c r="G42" s="22">
        <v>-9.1</v>
      </c>
      <c r="H42" s="22">
        <v>-11.2</v>
      </c>
      <c r="I42" s="22">
        <v>4.7</v>
      </c>
      <c r="J42" s="21">
        <v>2</v>
      </c>
    </row>
    <row r="43" spans="2:10" ht="27.75" customHeight="1" x14ac:dyDescent="0.2">
      <c r="B43" s="20" t="s">
        <v>104</v>
      </c>
      <c r="C43" s="22">
        <v>91.298000000000002</v>
      </c>
      <c r="D43" s="21">
        <v>94.986000000000004</v>
      </c>
      <c r="E43" s="22">
        <v>-7.1</v>
      </c>
      <c r="F43" s="22">
        <v>-5.6</v>
      </c>
      <c r="G43" s="22">
        <v>-16.899999999999999</v>
      </c>
      <c r="H43" s="22">
        <v>-15.7</v>
      </c>
      <c r="I43" s="22">
        <v>-0.4</v>
      </c>
      <c r="J43" s="21">
        <v>2.7</v>
      </c>
    </row>
    <row r="44" spans="2:10" ht="13.5" customHeight="1" x14ac:dyDescent="0.2">
      <c r="B44" s="20" t="s">
        <v>105</v>
      </c>
      <c r="C44" s="22">
        <v>106.833</v>
      </c>
      <c r="D44" s="21">
        <v>105.322</v>
      </c>
      <c r="E44" s="22">
        <v>-9.1</v>
      </c>
      <c r="F44" s="22">
        <v>-7</v>
      </c>
      <c r="G44" s="22">
        <v>-8.4</v>
      </c>
      <c r="H44" s="22">
        <v>-5.9</v>
      </c>
      <c r="I44" s="22">
        <v>-0.4</v>
      </c>
      <c r="J44" s="21">
        <v>0.4</v>
      </c>
    </row>
    <row r="45" spans="2:10" ht="13.5" customHeight="1" x14ac:dyDescent="0.2">
      <c r="B45" s="20" t="s">
        <v>106</v>
      </c>
      <c r="C45" s="22">
        <v>104.672</v>
      </c>
      <c r="D45" s="21">
        <v>101.72799999999999</v>
      </c>
      <c r="E45" s="22">
        <v>-7.3</v>
      </c>
      <c r="F45" s="22">
        <v>-7.5</v>
      </c>
      <c r="G45" s="22">
        <v>-10.3</v>
      </c>
      <c r="H45" s="22">
        <v>-9.8000000000000007</v>
      </c>
      <c r="I45" s="22">
        <v>0.6</v>
      </c>
      <c r="J45" s="21">
        <v>-0.2</v>
      </c>
    </row>
    <row r="46" spans="2:10" ht="13.5" customHeight="1" x14ac:dyDescent="0.2">
      <c r="B46" s="20" t="s">
        <v>107</v>
      </c>
      <c r="C46" s="22">
        <v>104.36</v>
      </c>
      <c r="D46" s="21">
        <v>106.84</v>
      </c>
      <c r="E46" s="22">
        <v>-8.6999999999999993</v>
      </c>
      <c r="F46" s="22">
        <v>-8.6</v>
      </c>
      <c r="G46" s="22">
        <v>-9.5</v>
      </c>
      <c r="H46" s="22">
        <v>-6.7</v>
      </c>
      <c r="I46" s="22">
        <v>1.2</v>
      </c>
      <c r="J46" s="21">
        <v>2.7</v>
      </c>
    </row>
    <row r="47" spans="2:10" ht="13.5" customHeight="1" x14ac:dyDescent="0.2">
      <c r="B47" s="20" t="s">
        <v>108</v>
      </c>
      <c r="C47" s="22">
        <v>107.77800000000001</v>
      </c>
      <c r="D47" s="21">
        <v>108.39700000000001</v>
      </c>
      <c r="E47" s="22">
        <v>0.1</v>
      </c>
      <c r="F47" s="22">
        <v>0.1</v>
      </c>
      <c r="G47" s="22">
        <v>2</v>
      </c>
      <c r="H47" s="22">
        <v>1.5</v>
      </c>
      <c r="I47" s="22">
        <v>2.6</v>
      </c>
      <c r="J47" s="21">
        <v>2.4</v>
      </c>
    </row>
    <row r="48" spans="2:10" ht="13.5" customHeight="1" x14ac:dyDescent="0.2">
      <c r="B48" s="20" t="s">
        <v>109</v>
      </c>
      <c r="C48" s="22">
        <v>114.577</v>
      </c>
      <c r="D48" s="21">
        <v>111.46299999999999</v>
      </c>
      <c r="E48" s="22">
        <v>1.1000000000000001</v>
      </c>
      <c r="F48" s="22">
        <v>0.8</v>
      </c>
      <c r="G48" s="22">
        <v>5.0999999999999996</v>
      </c>
      <c r="H48" s="22">
        <v>5.9</v>
      </c>
      <c r="I48" s="22">
        <v>9.5</v>
      </c>
      <c r="J48" s="21">
        <v>11.2</v>
      </c>
    </row>
    <row r="49" spans="2:10" ht="13.5" customHeight="1" x14ac:dyDescent="0.2">
      <c r="B49" s="20" t="s">
        <v>110</v>
      </c>
      <c r="C49" s="22">
        <v>112.248</v>
      </c>
      <c r="D49" s="21">
        <v>112.56100000000001</v>
      </c>
      <c r="E49" s="22">
        <v>0.4</v>
      </c>
      <c r="F49" s="22">
        <v>0.5</v>
      </c>
      <c r="G49" s="22">
        <v>1.9</v>
      </c>
      <c r="H49" s="22">
        <v>3.1</v>
      </c>
      <c r="I49" s="22">
        <v>2.8</v>
      </c>
      <c r="J49" s="21">
        <v>3.8</v>
      </c>
    </row>
    <row r="50" spans="2:10" ht="13.5" customHeight="1" x14ac:dyDescent="0.2">
      <c r="B50" s="20" t="s">
        <v>111</v>
      </c>
      <c r="C50" s="22">
        <v>116.14</v>
      </c>
      <c r="D50" s="21">
        <v>113.107</v>
      </c>
      <c r="E50" s="22">
        <v>0.1</v>
      </c>
      <c r="F50" s="22">
        <v>-0.8</v>
      </c>
      <c r="G50" s="22">
        <v>1.3</v>
      </c>
      <c r="H50" s="22">
        <v>-0.4</v>
      </c>
      <c r="I50" s="22">
        <v>2</v>
      </c>
      <c r="J50" s="21">
        <v>0.5</v>
      </c>
    </row>
    <row r="51" spans="2:10" ht="13.5" customHeight="1" x14ac:dyDescent="0.2">
      <c r="B51" s="20" t="s">
        <v>112</v>
      </c>
      <c r="C51" s="22">
        <v>103.64700000000001</v>
      </c>
      <c r="D51" s="21">
        <v>105.19499999999999</v>
      </c>
      <c r="E51" s="22">
        <v>-4.3</v>
      </c>
      <c r="F51" s="22">
        <v>-3.2</v>
      </c>
      <c r="G51" s="22">
        <v>-5.3</v>
      </c>
      <c r="H51" s="22">
        <v>-3.7</v>
      </c>
      <c r="I51" s="22">
        <v>1.2</v>
      </c>
      <c r="J51" s="21">
        <v>0.1</v>
      </c>
    </row>
    <row r="52" spans="2:10" ht="13.5" customHeight="1" x14ac:dyDescent="0.2">
      <c r="B52" s="20" t="s">
        <v>113</v>
      </c>
      <c r="C52" s="22">
        <v>107.068</v>
      </c>
      <c r="D52" s="21">
        <v>104.214</v>
      </c>
      <c r="E52" s="22">
        <v>-0.1</v>
      </c>
      <c r="F52" s="22">
        <v>-0.8</v>
      </c>
      <c r="G52" s="22">
        <v>0</v>
      </c>
      <c r="H52" s="22">
        <v>-1.2</v>
      </c>
      <c r="I52" s="22">
        <v>-0.3</v>
      </c>
      <c r="J52" s="21">
        <v>-1.2</v>
      </c>
    </row>
    <row r="53" spans="2:10" ht="13.5" customHeight="1" x14ac:dyDescent="0.2">
      <c r="B53" s="20" t="s">
        <v>114</v>
      </c>
      <c r="C53" s="22">
        <v>113.17</v>
      </c>
      <c r="D53" s="21">
        <v>110.902</v>
      </c>
      <c r="E53" s="22">
        <v>0</v>
      </c>
      <c r="F53" s="22">
        <v>0.2</v>
      </c>
      <c r="G53" s="22">
        <v>0.6</v>
      </c>
      <c r="H53" s="22">
        <v>-0.4</v>
      </c>
      <c r="I53" s="22">
        <v>0.2</v>
      </c>
      <c r="J53" s="21">
        <v>0</v>
      </c>
    </row>
    <row r="54" spans="2:10" ht="13.5" customHeight="1" x14ac:dyDescent="0.2">
      <c r="B54" s="20" t="s">
        <v>115</v>
      </c>
      <c r="C54" s="22">
        <v>121.105</v>
      </c>
      <c r="D54" s="21">
        <v>122.458</v>
      </c>
      <c r="E54" s="22">
        <v>-0.6</v>
      </c>
      <c r="F54" s="22">
        <v>0.2</v>
      </c>
      <c r="G54" s="22">
        <v>-0.2</v>
      </c>
      <c r="H54" s="22">
        <v>0.4</v>
      </c>
      <c r="I54" s="22">
        <v>0.1</v>
      </c>
      <c r="J54" s="21">
        <v>0.8</v>
      </c>
    </row>
    <row r="55" spans="2:10" ht="13.5" customHeight="1" x14ac:dyDescent="0.2">
      <c r="B55" s="20" t="s">
        <v>116</v>
      </c>
      <c r="C55" s="22">
        <v>112.13800000000001</v>
      </c>
      <c r="D55" s="21">
        <v>111.577</v>
      </c>
      <c r="E55" s="22">
        <v>0.1</v>
      </c>
      <c r="F55" s="22">
        <v>0.1</v>
      </c>
      <c r="G55" s="22">
        <v>3.5</v>
      </c>
      <c r="H55" s="22">
        <v>2.1</v>
      </c>
      <c r="I55" s="22">
        <v>3.6</v>
      </c>
      <c r="J55" s="21">
        <v>2.8</v>
      </c>
    </row>
    <row r="56" spans="2:10" ht="13.5" customHeight="1" x14ac:dyDescent="0.2">
      <c r="B56" s="20" t="s">
        <v>117</v>
      </c>
      <c r="C56" s="22">
        <v>114.166</v>
      </c>
      <c r="D56" s="21">
        <v>114.53400000000001</v>
      </c>
      <c r="E56" s="22">
        <v>0</v>
      </c>
      <c r="F56" s="22">
        <v>0.2</v>
      </c>
      <c r="G56" s="22">
        <v>3.5</v>
      </c>
      <c r="H56" s="22">
        <v>3</v>
      </c>
      <c r="I56" s="22">
        <v>3.9</v>
      </c>
      <c r="J56" s="21">
        <v>3.5</v>
      </c>
    </row>
    <row r="57" spans="2:10" ht="13.5" customHeight="1" x14ac:dyDescent="0.2">
      <c r="B57" s="20" t="s">
        <v>118</v>
      </c>
      <c r="C57" s="22">
        <v>101.749</v>
      </c>
      <c r="D57" s="21">
        <v>103.938</v>
      </c>
      <c r="E57" s="22">
        <v>-0.4</v>
      </c>
      <c r="F57" s="22">
        <v>0</v>
      </c>
      <c r="G57" s="22">
        <v>0.7</v>
      </c>
      <c r="H57" s="22">
        <v>1.2</v>
      </c>
      <c r="I57" s="22">
        <v>0.1</v>
      </c>
      <c r="J57" s="21">
        <v>1.1000000000000001</v>
      </c>
    </row>
    <row r="58" spans="2:10" ht="13.5" customHeight="1" x14ac:dyDescent="0.2">
      <c r="B58" s="20" t="s">
        <v>119</v>
      </c>
      <c r="C58" s="22">
        <v>116.09</v>
      </c>
      <c r="D58" s="21">
        <v>115.687</v>
      </c>
      <c r="E58" s="22">
        <v>0.8</v>
      </c>
      <c r="F58" s="22">
        <v>0.9</v>
      </c>
      <c r="G58" s="22">
        <v>1.4</v>
      </c>
      <c r="H58" s="22">
        <v>1.2</v>
      </c>
      <c r="I58" s="22">
        <v>0</v>
      </c>
      <c r="J58" s="21">
        <v>-0.4</v>
      </c>
    </row>
    <row r="59" spans="2:10" ht="13.5" customHeight="1" x14ac:dyDescent="0.2">
      <c r="B59" s="20" t="s">
        <v>120</v>
      </c>
      <c r="C59" s="22">
        <v>91.100999999999999</v>
      </c>
      <c r="D59" s="21">
        <v>85.665000000000006</v>
      </c>
      <c r="E59" s="22">
        <v>2.2999999999999998</v>
      </c>
      <c r="F59" s="22">
        <v>9.8000000000000007</v>
      </c>
      <c r="G59" s="22">
        <v>3.9</v>
      </c>
      <c r="H59" s="22">
        <v>11.7</v>
      </c>
      <c r="I59" s="22">
        <v>4.3</v>
      </c>
      <c r="J59" s="21">
        <v>12.2</v>
      </c>
    </row>
    <row r="60" spans="2:10" ht="13.5" customHeight="1" x14ac:dyDescent="0.2">
      <c r="B60" s="20" t="s">
        <v>121</v>
      </c>
      <c r="C60" s="22">
        <v>94.638999999999996</v>
      </c>
      <c r="D60" s="21">
        <v>104.414</v>
      </c>
      <c r="E60" s="22">
        <v>-5.8</v>
      </c>
      <c r="F60" s="22">
        <v>-1.4</v>
      </c>
      <c r="G60" s="22">
        <v>-1.4</v>
      </c>
      <c r="H60" s="22">
        <v>5</v>
      </c>
      <c r="I60" s="22">
        <v>0.6</v>
      </c>
      <c r="J60" s="21">
        <v>5.2</v>
      </c>
    </row>
    <row r="61" spans="2:10" ht="13.5" customHeight="1" x14ac:dyDescent="0.2">
      <c r="B61" s="20" t="s">
        <v>122</v>
      </c>
      <c r="C61" s="22">
        <v>102.593</v>
      </c>
      <c r="D61" s="21">
        <v>102.587</v>
      </c>
      <c r="E61" s="22">
        <v>-1.8</v>
      </c>
      <c r="F61" s="22">
        <v>-1.8</v>
      </c>
      <c r="G61" s="22">
        <v>1.8</v>
      </c>
      <c r="H61" s="22">
        <v>1.8</v>
      </c>
      <c r="I61" s="22">
        <v>0.6</v>
      </c>
      <c r="J61" s="21">
        <v>0.6</v>
      </c>
    </row>
    <row r="62" spans="2:10" ht="13.5" customHeight="1" x14ac:dyDescent="0.2">
      <c r="B62" s="20" t="s">
        <v>123</v>
      </c>
      <c r="C62" s="22">
        <v>96.126999999999995</v>
      </c>
      <c r="D62" s="21">
        <v>97.951999999999998</v>
      </c>
      <c r="E62" s="22">
        <v>-0.3</v>
      </c>
      <c r="F62" s="22">
        <v>-0.8</v>
      </c>
      <c r="G62" s="22">
        <v>-2.2999999999999998</v>
      </c>
      <c r="H62" s="22">
        <v>-1.7</v>
      </c>
      <c r="I62" s="22">
        <v>-3.2</v>
      </c>
      <c r="J62" s="21">
        <v>-2.9</v>
      </c>
    </row>
    <row r="63" spans="2:10" ht="13.5" customHeight="1" x14ac:dyDescent="0.2">
      <c r="B63" s="20" t="s">
        <v>124</v>
      </c>
      <c r="C63" s="22">
        <v>111.565</v>
      </c>
      <c r="D63" s="21">
        <v>111.91200000000001</v>
      </c>
      <c r="E63" s="22">
        <v>-0.6</v>
      </c>
      <c r="F63" s="22">
        <v>-0.6</v>
      </c>
      <c r="G63" s="22">
        <v>0.3</v>
      </c>
      <c r="H63" s="22">
        <v>0.4</v>
      </c>
      <c r="I63" s="22">
        <v>1.2</v>
      </c>
      <c r="J63" s="21">
        <v>1.2</v>
      </c>
    </row>
    <row r="64" spans="2:10" ht="13.5" customHeight="1" x14ac:dyDescent="0.2">
      <c r="B64" s="20" t="s">
        <v>125</v>
      </c>
      <c r="C64" s="22">
        <v>106.324</v>
      </c>
      <c r="D64" s="21">
        <v>108.58799999999999</v>
      </c>
      <c r="E64" s="22">
        <v>0.1</v>
      </c>
      <c r="F64" s="22">
        <v>0</v>
      </c>
      <c r="G64" s="22">
        <v>1.2</v>
      </c>
      <c r="H64" s="22">
        <v>1</v>
      </c>
      <c r="I64" s="22">
        <v>1.9</v>
      </c>
      <c r="J64" s="21">
        <v>2</v>
      </c>
    </row>
    <row r="65" spans="2:10" ht="13.5" customHeight="1" x14ac:dyDescent="0.2">
      <c r="B65" s="20" t="s">
        <v>126</v>
      </c>
      <c r="C65" s="22">
        <v>92.891999999999996</v>
      </c>
      <c r="D65" s="21">
        <v>110.18</v>
      </c>
      <c r="E65" s="22">
        <v>0</v>
      </c>
      <c r="F65" s="22">
        <v>0</v>
      </c>
      <c r="G65" s="22">
        <v>0</v>
      </c>
      <c r="H65" s="22">
        <v>0</v>
      </c>
      <c r="I65" s="22">
        <v>-4.8</v>
      </c>
      <c r="J65" s="21">
        <v>2.6</v>
      </c>
    </row>
    <row r="66" spans="2:10" ht="13.5" customHeight="1" x14ac:dyDescent="0.2">
      <c r="B66" s="20" t="s">
        <v>127</v>
      </c>
      <c r="C66" s="22">
        <v>110.83499999999999</v>
      </c>
      <c r="D66" s="21">
        <v>113.598</v>
      </c>
      <c r="E66" s="22">
        <v>0</v>
      </c>
      <c r="F66" s="22">
        <v>0</v>
      </c>
      <c r="G66" s="22">
        <v>0</v>
      </c>
      <c r="H66" s="22">
        <v>0</v>
      </c>
      <c r="I66" s="22">
        <v>2.6</v>
      </c>
      <c r="J66" s="21">
        <v>3.4</v>
      </c>
    </row>
    <row r="67" spans="2:10" ht="13.5" customHeight="1" x14ac:dyDescent="0.2">
      <c r="B67" s="20" t="s">
        <v>128</v>
      </c>
      <c r="C67" s="22">
        <v>103.333</v>
      </c>
      <c r="D67" s="21">
        <v>105.45099999999999</v>
      </c>
      <c r="E67" s="22">
        <v>0</v>
      </c>
      <c r="F67" s="22">
        <v>0</v>
      </c>
      <c r="G67" s="22">
        <v>0</v>
      </c>
      <c r="H67" s="22">
        <v>0</v>
      </c>
      <c r="I67" s="22">
        <v>0</v>
      </c>
      <c r="J67" s="21">
        <v>2.2000000000000002</v>
      </c>
    </row>
    <row r="68" spans="2:10" ht="13.5" customHeight="1" x14ac:dyDescent="0.2">
      <c r="B68" s="20" t="s">
        <v>129</v>
      </c>
      <c r="C68" s="22">
        <v>110.387</v>
      </c>
      <c r="D68" s="21">
        <v>113.20099999999999</v>
      </c>
      <c r="E68" s="22">
        <v>0</v>
      </c>
      <c r="F68" s="22">
        <v>0.1</v>
      </c>
      <c r="G68" s="22">
        <v>0.6</v>
      </c>
      <c r="H68" s="22">
        <v>0.6</v>
      </c>
      <c r="I68" s="22">
        <v>1.7</v>
      </c>
      <c r="J68" s="21">
        <v>2.1</v>
      </c>
    </row>
    <row r="69" spans="2:10" ht="13.5" customHeight="1" x14ac:dyDescent="0.2">
      <c r="B69" s="20" t="s">
        <v>130</v>
      </c>
      <c r="C69" s="22">
        <v>113.485</v>
      </c>
      <c r="D69" s="21">
        <v>113.36499999999999</v>
      </c>
      <c r="E69" s="22">
        <v>-0.4</v>
      </c>
      <c r="F69" s="22">
        <v>-0.8</v>
      </c>
      <c r="G69" s="22">
        <v>0.4</v>
      </c>
      <c r="H69" s="22">
        <v>-0.4</v>
      </c>
      <c r="I69" s="22">
        <v>1.5</v>
      </c>
      <c r="J69" s="21">
        <v>0.7</v>
      </c>
    </row>
    <row r="70" spans="2:10" ht="13.5" customHeight="1" x14ac:dyDescent="0.2">
      <c r="B70" s="20" t="s">
        <v>131</v>
      </c>
      <c r="C70" s="22">
        <v>128.459</v>
      </c>
      <c r="D70" s="21">
        <v>128.833</v>
      </c>
      <c r="E70" s="22">
        <v>1.3</v>
      </c>
      <c r="F70" s="22">
        <v>1.3</v>
      </c>
      <c r="G70" s="22">
        <v>4.4000000000000004</v>
      </c>
      <c r="H70" s="22">
        <v>5</v>
      </c>
      <c r="I70" s="22">
        <v>3.7</v>
      </c>
      <c r="J70" s="21">
        <v>3.8</v>
      </c>
    </row>
    <row r="71" spans="2:10" ht="13.5" customHeight="1" x14ac:dyDescent="0.2">
      <c r="B71" s="23" t="s">
        <v>132</v>
      </c>
      <c r="C71" s="25">
        <v>111.179</v>
      </c>
      <c r="D71" s="24">
        <v>113.47199999999999</v>
      </c>
      <c r="E71" s="25">
        <v>-0.2</v>
      </c>
      <c r="F71" s="25">
        <v>-0.1</v>
      </c>
      <c r="G71" s="25">
        <v>2</v>
      </c>
      <c r="H71" s="25">
        <v>2.1</v>
      </c>
      <c r="I71" s="25">
        <v>3.1</v>
      </c>
      <c r="J71" s="24">
        <v>3.3</v>
      </c>
    </row>
    <row r="72" spans="2:10" ht="13.5" customHeight="1" x14ac:dyDescent="0.2">
      <c r="B72" s="26" t="s">
        <v>39</v>
      </c>
    </row>
  </sheetData>
  <mergeCells count="9">
    <mergeCell ref="B9:J9"/>
    <mergeCell ref="B10:J10"/>
    <mergeCell ref="B11:J11"/>
    <mergeCell ref="B12:B14"/>
    <mergeCell ref="C12:D13"/>
    <mergeCell ref="E12:J12"/>
    <mergeCell ref="E13:F13"/>
    <mergeCell ref="G13:H13"/>
    <mergeCell ref="I13:J13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N60"/>
  <sheetViews>
    <sheetView showGridLines="0" workbookViewId="0">
      <pane ySplit="11" topLeftCell="A12" activePane="bottomLeft" state="frozen"/>
      <selection sqref="A1:XFD1048576"/>
      <selection pane="bottomLeft" activeCell="A12" sqref="A12"/>
    </sheetView>
  </sheetViews>
  <sheetFormatPr baseColWidth="10" defaultColWidth="9.140625" defaultRowHeight="14.25" x14ac:dyDescent="0.2"/>
  <cols>
    <col min="1" max="1" width="11.7109375" style="1" customWidth="1"/>
    <col min="2" max="2" width="31.85546875" style="1" customWidth="1"/>
    <col min="3" max="3" width="9" style="1" customWidth="1"/>
    <col min="4" max="4" width="11.42578125" style="1" customWidth="1"/>
    <col min="5" max="7" width="9" style="1" customWidth="1"/>
    <col min="8" max="8" width="11.42578125" style="1" customWidth="1"/>
    <col min="9" max="11" width="9" style="1" customWidth="1"/>
    <col min="12" max="12" width="11.42578125" style="1" customWidth="1"/>
    <col min="13" max="14" width="9" style="1" customWidth="1"/>
    <col min="15" max="16384" width="9.140625" style="1"/>
  </cols>
  <sheetData>
    <row r="1" spans="2:14" ht="12" customHeight="1" x14ac:dyDescent="0.2"/>
    <row r="2" spans="2:14" ht="12" customHeight="1" x14ac:dyDescent="0.2"/>
    <row r="3" spans="2:14" ht="12" customHeight="1" x14ac:dyDescent="0.2"/>
    <row r="4" spans="2:14" ht="12" customHeight="1" x14ac:dyDescent="0.2"/>
    <row r="5" spans="2:14" ht="12" customHeight="1" x14ac:dyDescent="0.2"/>
    <row r="6" spans="2:14" ht="12" customHeight="1" x14ac:dyDescent="0.2"/>
    <row r="7" spans="2:14" ht="12" customHeight="1" x14ac:dyDescent="0.2"/>
    <row r="8" spans="2:14" ht="12" customHeight="1" x14ac:dyDescent="0.2"/>
    <row r="9" spans="2:14" ht="22.5" customHeight="1" x14ac:dyDescent="0.2">
      <c r="B9" s="45" t="s">
        <v>137</v>
      </c>
      <c r="C9" s="45" t="s">
        <v>137</v>
      </c>
      <c r="D9" s="45" t="s">
        <v>137</v>
      </c>
      <c r="E9" s="45" t="s">
        <v>137</v>
      </c>
      <c r="F9" s="45" t="s">
        <v>137</v>
      </c>
      <c r="G9" s="45" t="s">
        <v>137</v>
      </c>
      <c r="H9" s="45" t="s">
        <v>137</v>
      </c>
      <c r="I9" s="45" t="s">
        <v>137</v>
      </c>
      <c r="J9" s="45" t="s">
        <v>137</v>
      </c>
      <c r="K9" s="45" t="s">
        <v>137</v>
      </c>
      <c r="L9" s="45" t="s">
        <v>137</v>
      </c>
      <c r="M9" s="45" t="s">
        <v>137</v>
      </c>
      <c r="N9" s="45" t="s">
        <v>137</v>
      </c>
    </row>
    <row r="10" spans="2:14" ht="15" customHeight="1" x14ac:dyDescent="0.2">
      <c r="B10" s="46" t="s">
        <v>138</v>
      </c>
      <c r="C10" s="46" t="s">
        <v>138</v>
      </c>
      <c r="D10" s="46" t="s">
        <v>138</v>
      </c>
      <c r="E10" s="46" t="s">
        <v>138</v>
      </c>
      <c r="F10" s="46" t="s">
        <v>138</v>
      </c>
      <c r="G10" s="46" t="s">
        <v>138</v>
      </c>
      <c r="H10" s="46" t="s">
        <v>138</v>
      </c>
      <c r="I10" s="46" t="s">
        <v>138</v>
      </c>
      <c r="J10" s="46" t="s">
        <v>138</v>
      </c>
      <c r="K10" s="46" t="s">
        <v>138</v>
      </c>
      <c r="L10" s="46" t="s">
        <v>138</v>
      </c>
      <c r="M10" s="46" t="s">
        <v>138</v>
      </c>
      <c r="N10" s="46" t="s">
        <v>138</v>
      </c>
    </row>
    <row r="11" spans="2:14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  <c r="G11" s="47" t="s">
        <v>4</v>
      </c>
      <c r="H11" s="47" t="s">
        <v>4</v>
      </c>
      <c r="I11" s="47" t="s">
        <v>4</v>
      </c>
      <c r="J11" s="47" t="s">
        <v>4</v>
      </c>
      <c r="K11" s="47" t="s">
        <v>4</v>
      </c>
      <c r="L11" s="47" t="s">
        <v>4</v>
      </c>
      <c r="M11" s="47" t="s">
        <v>4</v>
      </c>
      <c r="N11" s="47" t="s">
        <v>4</v>
      </c>
    </row>
    <row r="12" spans="2:14" ht="14.25" customHeight="1" x14ac:dyDescent="0.2">
      <c r="B12" s="59" t="s">
        <v>33</v>
      </c>
      <c r="C12" s="60" t="s">
        <v>139</v>
      </c>
      <c r="D12" s="60" t="s">
        <v>139</v>
      </c>
      <c r="E12" s="60" t="s">
        <v>139</v>
      </c>
      <c r="F12" s="61" t="s">
        <v>139</v>
      </c>
      <c r="G12" s="60" t="s">
        <v>140</v>
      </c>
      <c r="H12" s="60" t="s">
        <v>140</v>
      </c>
      <c r="I12" s="60" t="s">
        <v>140</v>
      </c>
      <c r="J12" s="61" t="s">
        <v>140</v>
      </c>
      <c r="K12" s="60" t="s">
        <v>141</v>
      </c>
      <c r="L12" s="60" t="s">
        <v>141</v>
      </c>
      <c r="M12" s="60" t="s">
        <v>141</v>
      </c>
      <c r="N12" s="61" t="s">
        <v>141</v>
      </c>
    </row>
    <row r="13" spans="2:14" ht="12.75" customHeight="1" x14ac:dyDescent="0.2">
      <c r="B13" s="59" t="s">
        <v>33</v>
      </c>
      <c r="C13" s="30" t="s">
        <v>34</v>
      </c>
      <c r="D13" s="30" t="s">
        <v>35</v>
      </c>
      <c r="E13" s="30" t="s">
        <v>35</v>
      </c>
      <c r="F13" s="31" t="s">
        <v>35</v>
      </c>
      <c r="G13" s="30" t="s">
        <v>34</v>
      </c>
      <c r="H13" s="30" t="s">
        <v>35</v>
      </c>
      <c r="I13" s="30" t="s">
        <v>35</v>
      </c>
      <c r="J13" s="31" t="s">
        <v>35</v>
      </c>
      <c r="K13" s="30" t="s">
        <v>34</v>
      </c>
      <c r="L13" s="30" t="s">
        <v>35</v>
      </c>
      <c r="M13" s="30" t="s">
        <v>35</v>
      </c>
      <c r="N13" s="31" t="s">
        <v>35</v>
      </c>
    </row>
    <row r="14" spans="2:14" ht="33.75" customHeight="1" x14ac:dyDescent="0.2">
      <c r="B14" s="62" t="s">
        <v>15</v>
      </c>
      <c r="C14" s="63" t="s">
        <v>34</v>
      </c>
      <c r="D14" s="33" t="s">
        <v>36</v>
      </c>
      <c r="E14" s="33" t="s">
        <v>37</v>
      </c>
      <c r="F14" s="34" t="s">
        <v>38</v>
      </c>
      <c r="G14" s="63" t="s">
        <v>34</v>
      </c>
      <c r="H14" s="33" t="s">
        <v>36</v>
      </c>
      <c r="I14" s="33" t="s">
        <v>37</v>
      </c>
      <c r="J14" s="34" t="s">
        <v>38</v>
      </c>
      <c r="K14" s="63" t="s">
        <v>34</v>
      </c>
      <c r="L14" s="33" t="s">
        <v>36</v>
      </c>
      <c r="M14" s="33" t="s">
        <v>37</v>
      </c>
      <c r="N14" s="34" t="s">
        <v>38</v>
      </c>
    </row>
    <row r="15" spans="2:14" ht="15.75" customHeight="1" x14ac:dyDescent="0.2">
      <c r="B15" s="64" t="s">
        <v>18</v>
      </c>
      <c r="C15" s="65">
        <v>120.60299999999999</v>
      </c>
      <c r="D15" s="65">
        <v>0</v>
      </c>
      <c r="E15" s="65">
        <v>1.8</v>
      </c>
      <c r="F15" s="66">
        <v>2.5</v>
      </c>
      <c r="G15" s="65">
        <v>118.399</v>
      </c>
      <c r="H15" s="65">
        <v>-0.3</v>
      </c>
      <c r="I15" s="65">
        <v>1.5</v>
      </c>
      <c r="J15" s="66">
        <v>2.4</v>
      </c>
      <c r="K15" s="65">
        <v>120.717</v>
      </c>
      <c r="L15" s="65">
        <v>-0.3</v>
      </c>
      <c r="M15" s="65">
        <v>1.6</v>
      </c>
      <c r="N15" s="66">
        <v>2.5</v>
      </c>
    </row>
    <row r="16" spans="2:14" ht="13.5" customHeight="1" x14ac:dyDescent="0.2">
      <c r="B16" s="67" t="s">
        <v>19</v>
      </c>
      <c r="C16" s="68">
        <v>134.053</v>
      </c>
      <c r="D16" s="68">
        <v>0.3</v>
      </c>
      <c r="E16" s="68">
        <v>3.8</v>
      </c>
      <c r="F16" s="69">
        <v>4.5999999999999996</v>
      </c>
      <c r="G16" s="68">
        <v>134.54900000000001</v>
      </c>
      <c r="H16" s="68">
        <v>-0.7</v>
      </c>
      <c r="I16" s="68">
        <v>1.3</v>
      </c>
      <c r="J16" s="69">
        <v>2.5</v>
      </c>
      <c r="K16" s="68">
        <v>135.33000000000001</v>
      </c>
      <c r="L16" s="68">
        <v>-0.6</v>
      </c>
      <c r="M16" s="68">
        <v>2.5</v>
      </c>
      <c r="N16" s="69">
        <v>3.1</v>
      </c>
    </row>
    <row r="17" spans="2:14" ht="13.5" customHeight="1" x14ac:dyDescent="0.2">
      <c r="B17" s="67" t="s">
        <v>20</v>
      </c>
      <c r="C17" s="68">
        <v>120.056</v>
      </c>
      <c r="D17" s="68">
        <v>-0.3</v>
      </c>
      <c r="E17" s="68">
        <v>3</v>
      </c>
      <c r="F17" s="69">
        <v>3.8</v>
      </c>
      <c r="G17" s="68">
        <v>119.108</v>
      </c>
      <c r="H17" s="68">
        <v>-0.2</v>
      </c>
      <c r="I17" s="68">
        <v>2.5</v>
      </c>
      <c r="J17" s="69">
        <v>3.1</v>
      </c>
      <c r="K17" s="68">
        <v>122.622</v>
      </c>
      <c r="L17" s="68">
        <v>-0.2</v>
      </c>
      <c r="M17" s="68">
        <v>3.3</v>
      </c>
      <c r="N17" s="69">
        <v>4.8</v>
      </c>
    </row>
    <row r="18" spans="2:14" ht="13.5" customHeight="1" x14ac:dyDescent="0.2">
      <c r="B18" s="67" t="s">
        <v>21</v>
      </c>
      <c r="C18" s="68">
        <v>99.831000000000003</v>
      </c>
      <c r="D18" s="68">
        <v>-7.5</v>
      </c>
      <c r="E18" s="68">
        <v>-11.3</v>
      </c>
      <c r="F18" s="69">
        <v>0.9</v>
      </c>
      <c r="G18" s="68">
        <v>97.864000000000004</v>
      </c>
      <c r="H18" s="68">
        <v>-8.9</v>
      </c>
      <c r="I18" s="68">
        <v>-11.8</v>
      </c>
      <c r="J18" s="69">
        <v>1.3</v>
      </c>
      <c r="K18" s="68">
        <v>111.607</v>
      </c>
      <c r="L18" s="68">
        <v>-9.8000000000000007</v>
      </c>
      <c r="M18" s="68">
        <v>-12</v>
      </c>
      <c r="N18" s="69">
        <v>2</v>
      </c>
    </row>
    <row r="19" spans="2:14" ht="24.75" customHeight="1" x14ac:dyDescent="0.2">
      <c r="B19" s="67" t="s">
        <v>22</v>
      </c>
      <c r="C19" s="68">
        <v>117.47</v>
      </c>
      <c r="D19" s="68">
        <v>0.8</v>
      </c>
      <c r="E19" s="68">
        <v>2.7</v>
      </c>
      <c r="F19" s="69">
        <v>4.5999999999999996</v>
      </c>
      <c r="G19" s="68">
        <v>110.456</v>
      </c>
      <c r="H19" s="68">
        <v>0.3</v>
      </c>
      <c r="I19" s="68">
        <v>3.3</v>
      </c>
      <c r="J19" s="69">
        <v>6.3</v>
      </c>
      <c r="K19" s="68">
        <v>116.637</v>
      </c>
      <c r="L19" s="68">
        <v>0.7</v>
      </c>
      <c r="M19" s="68">
        <v>2.2999999999999998</v>
      </c>
      <c r="N19" s="69">
        <v>4.5999999999999996</v>
      </c>
    </row>
    <row r="20" spans="2:14" ht="37.5" customHeight="1" x14ac:dyDescent="0.2">
      <c r="B20" s="67" t="s">
        <v>23</v>
      </c>
      <c r="C20" s="68">
        <v>113.949</v>
      </c>
      <c r="D20" s="68">
        <v>-0.2</v>
      </c>
      <c r="E20" s="68">
        <v>-0.1</v>
      </c>
      <c r="F20" s="69">
        <v>0.4</v>
      </c>
      <c r="G20" s="68">
        <v>113.389</v>
      </c>
      <c r="H20" s="68">
        <v>-0.3</v>
      </c>
      <c r="I20" s="68">
        <v>0.7</v>
      </c>
      <c r="J20" s="69">
        <v>1.5</v>
      </c>
      <c r="K20" s="68">
        <v>115.661</v>
      </c>
      <c r="L20" s="68">
        <v>0</v>
      </c>
      <c r="M20" s="68">
        <v>0.6</v>
      </c>
      <c r="N20" s="69">
        <v>0.8</v>
      </c>
    </row>
    <row r="21" spans="2:14" ht="13.5" customHeight="1" x14ac:dyDescent="0.2">
      <c r="B21" s="67" t="s">
        <v>24</v>
      </c>
      <c r="C21" s="68">
        <v>106.31699999999999</v>
      </c>
      <c r="D21" s="68">
        <v>0.4</v>
      </c>
      <c r="E21" s="68">
        <v>1.4</v>
      </c>
      <c r="F21" s="69">
        <v>1.1000000000000001</v>
      </c>
      <c r="G21" s="68">
        <v>103.99299999999999</v>
      </c>
      <c r="H21" s="68">
        <v>0</v>
      </c>
      <c r="I21" s="68">
        <v>2.4</v>
      </c>
      <c r="J21" s="69">
        <v>1.9</v>
      </c>
      <c r="K21" s="68">
        <v>106.968</v>
      </c>
      <c r="L21" s="68">
        <v>-0.3</v>
      </c>
      <c r="M21" s="68">
        <v>0.9</v>
      </c>
      <c r="N21" s="69">
        <v>0.7</v>
      </c>
    </row>
    <row r="22" spans="2:14" ht="13.5" customHeight="1" x14ac:dyDescent="0.2">
      <c r="B22" s="67" t="s">
        <v>25</v>
      </c>
      <c r="C22" s="68">
        <v>113.453</v>
      </c>
      <c r="D22" s="68">
        <v>0.2</v>
      </c>
      <c r="E22" s="68">
        <v>1.2</v>
      </c>
      <c r="F22" s="69">
        <v>-0.2</v>
      </c>
      <c r="G22" s="68">
        <v>113.02500000000001</v>
      </c>
      <c r="H22" s="68">
        <v>0.6</v>
      </c>
      <c r="I22" s="68">
        <v>0.8</v>
      </c>
      <c r="J22" s="69">
        <v>-0.8</v>
      </c>
      <c r="K22" s="68">
        <v>114.232</v>
      </c>
      <c r="L22" s="68">
        <v>0.4</v>
      </c>
      <c r="M22" s="68">
        <v>1.2</v>
      </c>
      <c r="N22" s="69">
        <v>0.1</v>
      </c>
    </row>
    <row r="23" spans="2:14" ht="13.5" customHeight="1" x14ac:dyDescent="0.2">
      <c r="B23" s="67" t="s">
        <v>26</v>
      </c>
      <c r="C23" s="68">
        <v>103.116</v>
      </c>
      <c r="D23" s="68">
        <v>-1.8</v>
      </c>
      <c r="E23" s="68">
        <v>1.9</v>
      </c>
      <c r="F23" s="69">
        <v>0.8</v>
      </c>
      <c r="G23" s="68">
        <v>102.807</v>
      </c>
      <c r="H23" s="68">
        <v>-1.8</v>
      </c>
      <c r="I23" s="68">
        <v>1.8</v>
      </c>
      <c r="J23" s="69">
        <v>0.7</v>
      </c>
      <c r="K23" s="68">
        <v>102.117</v>
      </c>
      <c r="L23" s="68">
        <v>-1.8</v>
      </c>
      <c r="M23" s="68">
        <v>1.7</v>
      </c>
      <c r="N23" s="69">
        <v>0.5</v>
      </c>
    </row>
    <row r="24" spans="2:14" ht="13.5" customHeight="1" x14ac:dyDescent="0.2">
      <c r="B24" s="67" t="s">
        <v>27</v>
      </c>
      <c r="C24" s="68">
        <v>111.833</v>
      </c>
      <c r="D24" s="68">
        <v>1.2</v>
      </c>
      <c r="E24" s="68">
        <v>1.6</v>
      </c>
      <c r="F24" s="69">
        <v>0.3</v>
      </c>
      <c r="G24" s="68">
        <v>113.276</v>
      </c>
      <c r="H24" s="68">
        <v>1.8</v>
      </c>
      <c r="I24" s="68">
        <v>2.2000000000000002</v>
      </c>
      <c r="J24" s="69">
        <v>1.4</v>
      </c>
      <c r="K24" s="68">
        <v>111.587</v>
      </c>
      <c r="L24" s="68">
        <v>1.5</v>
      </c>
      <c r="M24" s="68">
        <v>1.9</v>
      </c>
      <c r="N24" s="69">
        <v>1.2</v>
      </c>
    </row>
    <row r="25" spans="2:14" ht="13.5" customHeight="1" x14ac:dyDescent="0.2">
      <c r="B25" s="67" t="s">
        <v>28</v>
      </c>
      <c r="C25" s="68">
        <v>100.129</v>
      </c>
      <c r="D25" s="68">
        <v>0</v>
      </c>
      <c r="E25" s="68">
        <v>-0.4</v>
      </c>
      <c r="F25" s="69">
        <v>-1.4</v>
      </c>
      <c r="G25" s="68">
        <v>102.88500000000001</v>
      </c>
      <c r="H25" s="68">
        <v>0</v>
      </c>
      <c r="I25" s="68">
        <v>-0.4</v>
      </c>
      <c r="J25" s="69">
        <v>0.2</v>
      </c>
      <c r="K25" s="68">
        <v>103.64700000000001</v>
      </c>
      <c r="L25" s="68">
        <v>0</v>
      </c>
      <c r="M25" s="68">
        <v>0.1</v>
      </c>
      <c r="N25" s="69">
        <v>0.4</v>
      </c>
    </row>
    <row r="26" spans="2:14" ht="13.5" customHeight="1" x14ac:dyDescent="0.2">
      <c r="B26" s="67" t="s">
        <v>29</v>
      </c>
      <c r="C26" s="68">
        <v>133.21</v>
      </c>
      <c r="D26" s="68">
        <v>0.7</v>
      </c>
      <c r="E26" s="68">
        <v>3.4</v>
      </c>
      <c r="F26" s="69">
        <v>3.8</v>
      </c>
      <c r="G26" s="68">
        <v>122.974</v>
      </c>
      <c r="H26" s="68">
        <v>0.1</v>
      </c>
      <c r="I26" s="68">
        <v>3.2</v>
      </c>
      <c r="J26" s="69">
        <v>2.7</v>
      </c>
      <c r="K26" s="68">
        <v>126.94499999999999</v>
      </c>
      <c r="L26" s="68">
        <v>0.6</v>
      </c>
      <c r="M26" s="68">
        <v>4</v>
      </c>
      <c r="N26" s="69">
        <v>4.2</v>
      </c>
    </row>
    <row r="27" spans="2:14" ht="13.5" customHeight="1" x14ac:dyDescent="0.2">
      <c r="B27" s="70" t="s">
        <v>30</v>
      </c>
      <c r="C27" s="71">
        <v>115.13800000000001</v>
      </c>
      <c r="D27" s="71">
        <v>-0.4</v>
      </c>
      <c r="E27" s="71">
        <v>2.2000000000000002</v>
      </c>
      <c r="F27" s="72">
        <v>2.6</v>
      </c>
      <c r="G27" s="71">
        <v>115.50700000000001</v>
      </c>
      <c r="H27" s="71">
        <v>-0.1</v>
      </c>
      <c r="I27" s="71">
        <v>2.9</v>
      </c>
      <c r="J27" s="72">
        <v>3.5</v>
      </c>
      <c r="K27" s="71">
        <v>114.057</v>
      </c>
      <c r="L27" s="71">
        <v>-0.3</v>
      </c>
      <c r="M27" s="71">
        <v>2.7</v>
      </c>
      <c r="N27" s="72">
        <v>3.2</v>
      </c>
    </row>
    <row r="28" spans="2:14" ht="14.25" customHeight="1" x14ac:dyDescent="0.2">
      <c r="B28" s="59" t="s">
        <v>33</v>
      </c>
      <c r="C28" s="60" t="s">
        <v>142</v>
      </c>
      <c r="D28" s="60" t="s">
        <v>142</v>
      </c>
      <c r="E28" s="60" t="s">
        <v>142</v>
      </c>
      <c r="F28" s="61" t="s">
        <v>142</v>
      </c>
      <c r="G28" s="60" t="s">
        <v>143</v>
      </c>
      <c r="H28" s="60" t="s">
        <v>143</v>
      </c>
      <c r="I28" s="60" t="s">
        <v>143</v>
      </c>
      <c r="J28" s="61" t="s">
        <v>143</v>
      </c>
      <c r="K28" s="60" t="s">
        <v>144</v>
      </c>
      <c r="L28" s="60" t="s">
        <v>144</v>
      </c>
      <c r="M28" s="60" t="s">
        <v>144</v>
      </c>
      <c r="N28" s="61" t="s">
        <v>144</v>
      </c>
    </row>
    <row r="29" spans="2:14" ht="12.75" customHeight="1" x14ac:dyDescent="0.2">
      <c r="B29" s="59" t="s">
        <v>33</v>
      </c>
      <c r="C29" s="30" t="s">
        <v>34</v>
      </c>
      <c r="D29" s="30" t="s">
        <v>35</v>
      </c>
      <c r="E29" s="30" t="s">
        <v>35</v>
      </c>
      <c r="F29" s="31" t="s">
        <v>35</v>
      </c>
      <c r="G29" s="30" t="s">
        <v>34</v>
      </c>
      <c r="H29" s="30" t="s">
        <v>35</v>
      </c>
      <c r="I29" s="30" t="s">
        <v>35</v>
      </c>
      <c r="J29" s="31" t="s">
        <v>35</v>
      </c>
      <c r="K29" s="30" t="s">
        <v>34</v>
      </c>
      <c r="L29" s="30" t="s">
        <v>35</v>
      </c>
      <c r="M29" s="30" t="s">
        <v>35</v>
      </c>
      <c r="N29" s="31" t="s">
        <v>35</v>
      </c>
    </row>
    <row r="30" spans="2:14" ht="33.75" customHeight="1" x14ac:dyDescent="0.2">
      <c r="B30" s="62" t="s">
        <v>15</v>
      </c>
      <c r="C30" s="63" t="s">
        <v>34</v>
      </c>
      <c r="D30" s="33" t="s">
        <v>36</v>
      </c>
      <c r="E30" s="33" t="s">
        <v>37</v>
      </c>
      <c r="F30" s="34" t="s">
        <v>38</v>
      </c>
      <c r="G30" s="63" t="s">
        <v>34</v>
      </c>
      <c r="H30" s="33" t="s">
        <v>36</v>
      </c>
      <c r="I30" s="33" t="s">
        <v>37</v>
      </c>
      <c r="J30" s="34" t="s">
        <v>38</v>
      </c>
      <c r="K30" s="63" t="s">
        <v>34</v>
      </c>
      <c r="L30" s="33" t="s">
        <v>36</v>
      </c>
      <c r="M30" s="33" t="s">
        <v>37</v>
      </c>
      <c r="N30" s="34" t="s">
        <v>38</v>
      </c>
    </row>
    <row r="31" spans="2:14" ht="15.75" customHeight="1" x14ac:dyDescent="0.2">
      <c r="B31" s="64" t="s">
        <v>18</v>
      </c>
      <c r="C31" s="65">
        <v>118.39</v>
      </c>
      <c r="D31" s="65">
        <v>-0.5</v>
      </c>
      <c r="E31" s="65">
        <v>1.6</v>
      </c>
      <c r="F31" s="66">
        <v>2.6</v>
      </c>
      <c r="G31" s="65">
        <v>119.447</v>
      </c>
      <c r="H31" s="65">
        <v>-0.7</v>
      </c>
      <c r="I31" s="65">
        <v>2.1</v>
      </c>
      <c r="J31" s="66">
        <v>3.3</v>
      </c>
      <c r="K31" s="65">
        <v>119.59099999999999</v>
      </c>
      <c r="L31" s="65">
        <v>-0.1</v>
      </c>
      <c r="M31" s="65">
        <v>1.9</v>
      </c>
      <c r="N31" s="66">
        <v>2.5</v>
      </c>
    </row>
    <row r="32" spans="2:14" ht="13.5" customHeight="1" x14ac:dyDescent="0.2">
      <c r="B32" s="67" t="s">
        <v>19</v>
      </c>
      <c r="C32" s="68">
        <v>131.93299999999999</v>
      </c>
      <c r="D32" s="68">
        <v>-0.7</v>
      </c>
      <c r="E32" s="68">
        <v>1.9</v>
      </c>
      <c r="F32" s="69">
        <v>2.7</v>
      </c>
      <c r="G32" s="68">
        <v>133.98400000000001</v>
      </c>
      <c r="H32" s="68">
        <v>-0.9</v>
      </c>
      <c r="I32" s="68">
        <v>2.4</v>
      </c>
      <c r="J32" s="69">
        <v>3.8</v>
      </c>
      <c r="K32" s="68">
        <v>134.18899999999999</v>
      </c>
      <c r="L32" s="68">
        <v>-0.6</v>
      </c>
      <c r="M32" s="68">
        <v>3.1</v>
      </c>
      <c r="N32" s="69">
        <v>3.7</v>
      </c>
    </row>
    <row r="33" spans="2:14" ht="13.5" customHeight="1" x14ac:dyDescent="0.2">
      <c r="B33" s="67" t="s">
        <v>20</v>
      </c>
      <c r="C33" s="68">
        <v>121.83499999999999</v>
      </c>
      <c r="D33" s="68">
        <v>-0.1</v>
      </c>
      <c r="E33" s="68">
        <v>3.3</v>
      </c>
      <c r="F33" s="69">
        <v>4.5</v>
      </c>
      <c r="G33" s="68">
        <v>119.068</v>
      </c>
      <c r="H33" s="68">
        <v>0.7</v>
      </c>
      <c r="I33" s="68">
        <v>4.0999999999999996</v>
      </c>
      <c r="J33" s="69">
        <v>3.7</v>
      </c>
      <c r="K33" s="68">
        <v>121.748</v>
      </c>
      <c r="L33" s="68">
        <v>0.2</v>
      </c>
      <c r="M33" s="68">
        <v>3.6</v>
      </c>
      <c r="N33" s="69">
        <v>3.9</v>
      </c>
    </row>
    <row r="34" spans="2:14" ht="13.5" customHeight="1" x14ac:dyDescent="0.2">
      <c r="B34" s="67" t="s">
        <v>21</v>
      </c>
      <c r="C34" s="68">
        <v>102.09699999999999</v>
      </c>
      <c r="D34" s="68">
        <v>-9.6</v>
      </c>
      <c r="E34" s="68">
        <v>-10.7</v>
      </c>
      <c r="F34" s="69">
        <v>2.9</v>
      </c>
      <c r="G34" s="68">
        <v>93.793000000000006</v>
      </c>
      <c r="H34" s="68">
        <v>-16.899999999999999</v>
      </c>
      <c r="I34" s="68">
        <v>-16.600000000000001</v>
      </c>
      <c r="J34" s="69">
        <v>2.7</v>
      </c>
      <c r="K34" s="68">
        <v>107.63</v>
      </c>
      <c r="L34" s="68">
        <v>-8.4</v>
      </c>
      <c r="M34" s="68">
        <v>-12.2</v>
      </c>
      <c r="N34" s="69">
        <v>-1.2</v>
      </c>
    </row>
    <row r="35" spans="2:14" ht="24.75" customHeight="1" x14ac:dyDescent="0.2">
      <c r="B35" s="67" t="s">
        <v>22</v>
      </c>
      <c r="C35" s="68">
        <v>114.91500000000001</v>
      </c>
      <c r="D35" s="68">
        <v>0.4</v>
      </c>
      <c r="E35" s="68">
        <v>3.2</v>
      </c>
      <c r="F35" s="69">
        <v>5.4</v>
      </c>
      <c r="G35" s="68">
        <v>117.40300000000001</v>
      </c>
      <c r="H35" s="68">
        <v>0.5</v>
      </c>
      <c r="I35" s="68">
        <v>4.8</v>
      </c>
      <c r="J35" s="69">
        <v>7.4</v>
      </c>
      <c r="K35" s="68">
        <v>115.56</v>
      </c>
      <c r="L35" s="68">
        <v>0.6</v>
      </c>
      <c r="M35" s="68">
        <v>5.0999999999999996</v>
      </c>
      <c r="N35" s="69">
        <v>7.8</v>
      </c>
    </row>
    <row r="36" spans="2:14" ht="37.5" customHeight="1" x14ac:dyDescent="0.2">
      <c r="B36" s="67" t="s">
        <v>23</v>
      </c>
      <c r="C36" s="68">
        <v>112.32299999999999</v>
      </c>
      <c r="D36" s="68">
        <v>-0.7</v>
      </c>
      <c r="E36" s="68">
        <v>0.2</v>
      </c>
      <c r="F36" s="69">
        <v>1.2</v>
      </c>
      <c r="G36" s="68">
        <v>111.63800000000001</v>
      </c>
      <c r="H36" s="68">
        <v>-0.8</v>
      </c>
      <c r="I36" s="68">
        <v>1.7</v>
      </c>
      <c r="J36" s="69">
        <v>3.2</v>
      </c>
      <c r="K36" s="68">
        <v>116.325</v>
      </c>
      <c r="L36" s="68">
        <v>-0.3</v>
      </c>
      <c r="M36" s="68">
        <v>0.7</v>
      </c>
      <c r="N36" s="69">
        <v>2</v>
      </c>
    </row>
    <row r="37" spans="2:14" ht="13.5" customHeight="1" x14ac:dyDescent="0.2">
      <c r="B37" s="67" t="s">
        <v>24</v>
      </c>
      <c r="C37" s="68">
        <v>103.08799999999999</v>
      </c>
      <c r="D37" s="68">
        <v>-2.4</v>
      </c>
      <c r="E37" s="68">
        <v>0.6</v>
      </c>
      <c r="F37" s="69">
        <v>1</v>
      </c>
      <c r="G37" s="68">
        <v>112.38200000000001</v>
      </c>
      <c r="H37" s="68">
        <v>0</v>
      </c>
      <c r="I37" s="68">
        <v>6</v>
      </c>
      <c r="J37" s="69">
        <v>4.2</v>
      </c>
      <c r="K37" s="68">
        <v>103.31699999999999</v>
      </c>
      <c r="L37" s="68">
        <v>0</v>
      </c>
      <c r="M37" s="68">
        <v>-0.9</v>
      </c>
      <c r="N37" s="69">
        <v>0.8</v>
      </c>
    </row>
    <row r="38" spans="2:14" ht="13.5" customHeight="1" x14ac:dyDescent="0.2">
      <c r="B38" s="67" t="s">
        <v>25</v>
      </c>
      <c r="C38" s="68">
        <v>113.59699999999999</v>
      </c>
      <c r="D38" s="68">
        <v>0.2</v>
      </c>
      <c r="E38" s="68">
        <v>0.5</v>
      </c>
      <c r="F38" s="69">
        <v>-0.6</v>
      </c>
      <c r="G38" s="68">
        <v>114.774</v>
      </c>
      <c r="H38" s="68">
        <v>0.2</v>
      </c>
      <c r="I38" s="68">
        <v>0.8</v>
      </c>
      <c r="J38" s="69">
        <v>-0.4</v>
      </c>
      <c r="K38" s="68">
        <v>114.486</v>
      </c>
      <c r="L38" s="68">
        <v>0.5</v>
      </c>
      <c r="M38" s="68">
        <v>1.1000000000000001</v>
      </c>
      <c r="N38" s="69">
        <v>-0.5</v>
      </c>
    </row>
    <row r="39" spans="2:14" ht="13.5" customHeight="1" x14ac:dyDescent="0.2">
      <c r="B39" s="67" t="s">
        <v>26</v>
      </c>
      <c r="C39" s="68">
        <v>101.98</v>
      </c>
      <c r="D39" s="68">
        <v>-1.8</v>
      </c>
      <c r="E39" s="68">
        <v>1.7</v>
      </c>
      <c r="F39" s="69">
        <v>0.5</v>
      </c>
      <c r="G39" s="68">
        <v>102.03700000000001</v>
      </c>
      <c r="H39" s="68">
        <v>-1.8</v>
      </c>
      <c r="I39" s="68">
        <v>1.7</v>
      </c>
      <c r="J39" s="69">
        <v>0.5</v>
      </c>
      <c r="K39" s="68">
        <v>101.80800000000001</v>
      </c>
      <c r="L39" s="68">
        <v>-1.8</v>
      </c>
      <c r="M39" s="68">
        <v>1.6</v>
      </c>
      <c r="N39" s="69">
        <v>0.4</v>
      </c>
    </row>
    <row r="40" spans="2:14" ht="13.5" customHeight="1" x14ac:dyDescent="0.2">
      <c r="B40" s="67" t="s">
        <v>27</v>
      </c>
      <c r="C40" s="68">
        <v>107.934</v>
      </c>
      <c r="D40" s="68">
        <v>1.7</v>
      </c>
      <c r="E40" s="68">
        <v>1.7</v>
      </c>
      <c r="F40" s="69">
        <v>0.3</v>
      </c>
      <c r="G40" s="68">
        <v>111.65</v>
      </c>
      <c r="H40" s="68">
        <v>1.7</v>
      </c>
      <c r="I40" s="68">
        <v>1.7</v>
      </c>
      <c r="J40" s="69">
        <v>-0.3</v>
      </c>
      <c r="K40" s="68">
        <v>112.974</v>
      </c>
      <c r="L40" s="68">
        <v>2.2999999999999998</v>
      </c>
      <c r="M40" s="68">
        <v>1.7</v>
      </c>
      <c r="N40" s="69">
        <v>0.1</v>
      </c>
    </row>
    <row r="41" spans="2:14" ht="13.5" customHeight="1" x14ac:dyDescent="0.2">
      <c r="B41" s="67" t="s">
        <v>28</v>
      </c>
      <c r="C41" s="68">
        <v>99.480999999999995</v>
      </c>
      <c r="D41" s="68">
        <v>0</v>
      </c>
      <c r="E41" s="68">
        <v>0.2</v>
      </c>
      <c r="F41" s="69">
        <v>-0.6</v>
      </c>
      <c r="G41" s="68">
        <v>102.96299999999999</v>
      </c>
      <c r="H41" s="68">
        <v>0</v>
      </c>
      <c r="I41" s="68">
        <v>0.7</v>
      </c>
      <c r="J41" s="69">
        <v>0.7</v>
      </c>
      <c r="K41" s="68">
        <v>97.573999999999998</v>
      </c>
      <c r="L41" s="68">
        <v>0</v>
      </c>
      <c r="M41" s="68">
        <v>0</v>
      </c>
      <c r="N41" s="69">
        <v>-2.5</v>
      </c>
    </row>
    <row r="42" spans="2:14" ht="13.5" customHeight="1" x14ac:dyDescent="0.2">
      <c r="B42" s="67" t="s">
        <v>29</v>
      </c>
      <c r="C42" s="68">
        <v>124</v>
      </c>
      <c r="D42" s="68">
        <v>0.3</v>
      </c>
      <c r="E42" s="68">
        <v>4.5</v>
      </c>
      <c r="F42" s="69">
        <v>5.9</v>
      </c>
      <c r="G42" s="68">
        <v>127.236</v>
      </c>
      <c r="H42" s="68">
        <v>0.4</v>
      </c>
      <c r="I42" s="68">
        <v>4.4000000000000004</v>
      </c>
      <c r="J42" s="69">
        <v>4.7</v>
      </c>
      <c r="K42" s="68">
        <v>125.26300000000001</v>
      </c>
      <c r="L42" s="68">
        <v>0.5</v>
      </c>
      <c r="M42" s="68">
        <v>4.2</v>
      </c>
      <c r="N42" s="69">
        <v>4.3</v>
      </c>
    </row>
    <row r="43" spans="2:14" ht="13.5" customHeight="1" x14ac:dyDescent="0.2">
      <c r="B43" s="70" t="s">
        <v>30</v>
      </c>
      <c r="C43" s="71">
        <v>114.295</v>
      </c>
      <c r="D43" s="71">
        <v>-0.5</v>
      </c>
      <c r="E43" s="71">
        <v>1.4</v>
      </c>
      <c r="F43" s="72">
        <v>2</v>
      </c>
      <c r="G43" s="71">
        <v>114.95099999999999</v>
      </c>
      <c r="H43" s="71">
        <v>-0.5</v>
      </c>
      <c r="I43" s="71">
        <v>3.5</v>
      </c>
      <c r="J43" s="72">
        <v>5.3</v>
      </c>
      <c r="K43" s="71">
        <v>112.97199999999999</v>
      </c>
      <c r="L43" s="71">
        <v>-0.5</v>
      </c>
      <c r="M43" s="71">
        <v>1.4</v>
      </c>
      <c r="N43" s="72">
        <v>1.9</v>
      </c>
    </row>
    <row r="44" spans="2:14" ht="14.25" customHeight="1" x14ac:dyDescent="0.2">
      <c r="B44" s="59" t="s">
        <v>33</v>
      </c>
      <c r="C44" s="60" t="s">
        <v>145</v>
      </c>
      <c r="D44" s="60" t="s">
        <v>145</v>
      </c>
      <c r="E44" s="60" t="s">
        <v>145</v>
      </c>
      <c r="F44" s="61" t="s">
        <v>145</v>
      </c>
      <c r="G44" s="60" t="s">
        <v>146</v>
      </c>
      <c r="H44" s="60" t="s">
        <v>146</v>
      </c>
      <c r="I44" s="60" t="s">
        <v>146</v>
      </c>
      <c r="J44" s="61" t="s">
        <v>146</v>
      </c>
      <c r="K44" s="60" t="s">
        <v>147</v>
      </c>
      <c r="L44" s="60" t="s">
        <v>147</v>
      </c>
      <c r="M44" s="60" t="s">
        <v>147</v>
      </c>
      <c r="N44" s="61" t="s">
        <v>147</v>
      </c>
    </row>
    <row r="45" spans="2:14" ht="12.75" customHeight="1" x14ac:dyDescent="0.2">
      <c r="B45" s="59" t="s">
        <v>33</v>
      </c>
      <c r="C45" s="30" t="s">
        <v>34</v>
      </c>
      <c r="D45" s="30" t="s">
        <v>35</v>
      </c>
      <c r="E45" s="30" t="s">
        <v>35</v>
      </c>
      <c r="F45" s="31" t="s">
        <v>35</v>
      </c>
      <c r="G45" s="30" t="s">
        <v>34</v>
      </c>
      <c r="H45" s="30" t="s">
        <v>35</v>
      </c>
      <c r="I45" s="30" t="s">
        <v>35</v>
      </c>
      <c r="J45" s="31" t="s">
        <v>35</v>
      </c>
      <c r="K45" s="30" t="s">
        <v>34</v>
      </c>
      <c r="L45" s="30" t="s">
        <v>35</v>
      </c>
      <c r="M45" s="30" t="s">
        <v>35</v>
      </c>
      <c r="N45" s="31" t="s">
        <v>35</v>
      </c>
    </row>
    <row r="46" spans="2:14" ht="33.75" customHeight="1" x14ac:dyDescent="0.2">
      <c r="B46" s="62" t="s">
        <v>15</v>
      </c>
      <c r="C46" s="63" t="s">
        <v>34</v>
      </c>
      <c r="D46" s="33" t="s">
        <v>36</v>
      </c>
      <c r="E46" s="33" t="s">
        <v>37</v>
      </c>
      <c r="F46" s="34" t="s">
        <v>38</v>
      </c>
      <c r="G46" s="63" t="s">
        <v>34</v>
      </c>
      <c r="H46" s="33" t="s">
        <v>36</v>
      </c>
      <c r="I46" s="33" t="s">
        <v>37</v>
      </c>
      <c r="J46" s="34" t="s">
        <v>38</v>
      </c>
      <c r="K46" s="63" t="s">
        <v>34</v>
      </c>
      <c r="L46" s="33" t="s">
        <v>36</v>
      </c>
      <c r="M46" s="33" t="s">
        <v>37</v>
      </c>
      <c r="N46" s="34" t="s">
        <v>38</v>
      </c>
    </row>
    <row r="47" spans="2:14" ht="15.75" customHeight="1" x14ac:dyDescent="0.2">
      <c r="B47" s="64" t="s">
        <v>18</v>
      </c>
      <c r="C47" s="65">
        <v>119.045</v>
      </c>
      <c r="D47" s="65">
        <v>0.2</v>
      </c>
      <c r="E47" s="65">
        <v>2.1</v>
      </c>
      <c r="F47" s="66">
        <v>2.5</v>
      </c>
      <c r="G47" s="65">
        <v>119.20399999999999</v>
      </c>
      <c r="H47" s="65">
        <v>-0.1</v>
      </c>
      <c r="I47" s="65">
        <v>2</v>
      </c>
      <c r="J47" s="66">
        <v>3.1</v>
      </c>
      <c r="K47" s="65">
        <v>119.85</v>
      </c>
      <c r="L47" s="65">
        <v>-0.4</v>
      </c>
      <c r="M47" s="65">
        <v>1.3</v>
      </c>
      <c r="N47" s="66">
        <v>2.4</v>
      </c>
    </row>
    <row r="48" spans="2:14" ht="13.5" customHeight="1" x14ac:dyDescent="0.2">
      <c r="B48" s="67" t="s">
        <v>19</v>
      </c>
      <c r="C48" s="68">
        <v>133.04599999999999</v>
      </c>
      <c r="D48" s="68">
        <v>-0.3</v>
      </c>
      <c r="E48" s="68">
        <v>2.7</v>
      </c>
      <c r="F48" s="69">
        <v>3.1</v>
      </c>
      <c r="G48" s="68">
        <v>134.423</v>
      </c>
      <c r="H48" s="68">
        <v>-0.4</v>
      </c>
      <c r="I48" s="68">
        <v>2.9</v>
      </c>
      <c r="J48" s="69">
        <v>4.3</v>
      </c>
      <c r="K48" s="68">
        <v>135.65</v>
      </c>
      <c r="L48" s="68">
        <v>-0.6</v>
      </c>
      <c r="M48" s="68">
        <v>1.3</v>
      </c>
      <c r="N48" s="69">
        <v>3.1</v>
      </c>
    </row>
    <row r="49" spans="2:14" ht="13.5" customHeight="1" x14ac:dyDescent="0.2">
      <c r="B49" s="67" t="s">
        <v>20</v>
      </c>
      <c r="C49" s="68">
        <v>119.47199999999999</v>
      </c>
      <c r="D49" s="68">
        <v>0.2</v>
      </c>
      <c r="E49" s="68">
        <v>2.6</v>
      </c>
      <c r="F49" s="69">
        <v>3.8</v>
      </c>
      <c r="G49" s="68">
        <v>122.646</v>
      </c>
      <c r="H49" s="68">
        <v>0.4</v>
      </c>
      <c r="I49" s="68">
        <v>4.3</v>
      </c>
      <c r="J49" s="69">
        <v>5.2</v>
      </c>
      <c r="K49" s="68">
        <v>121.532</v>
      </c>
      <c r="L49" s="68">
        <v>-0.9</v>
      </c>
      <c r="M49" s="68">
        <v>3.6</v>
      </c>
      <c r="N49" s="69">
        <v>4.5</v>
      </c>
    </row>
    <row r="50" spans="2:14" ht="13.5" customHeight="1" x14ac:dyDescent="0.2">
      <c r="B50" s="67" t="s">
        <v>21</v>
      </c>
      <c r="C50" s="68">
        <v>96.649000000000001</v>
      </c>
      <c r="D50" s="68">
        <v>-7.6</v>
      </c>
      <c r="E50" s="68">
        <v>-10.199999999999999</v>
      </c>
      <c r="F50" s="69">
        <v>-3.8</v>
      </c>
      <c r="G50" s="68">
        <v>98.263000000000005</v>
      </c>
      <c r="H50" s="68">
        <v>-10</v>
      </c>
      <c r="I50" s="68">
        <v>-11.8</v>
      </c>
      <c r="J50" s="69">
        <v>1.2</v>
      </c>
      <c r="K50" s="68">
        <v>98.638999999999996</v>
      </c>
      <c r="L50" s="68">
        <v>-11.2</v>
      </c>
      <c r="M50" s="68">
        <v>-14.9</v>
      </c>
      <c r="N50" s="69">
        <v>-2.8</v>
      </c>
    </row>
    <row r="51" spans="2:14" ht="24.75" customHeight="1" x14ac:dyDescent="0.2">
      <c r="B51" s="67" t="s">
        <v>22</v>
      </c>
      <c r="C51" s="68">
        <v>117.089</v>
      </c>
      <c r="D51" s="68">
        <v>0.8</v>
      </c>
      <c r="E51" s="68">
        <v>3.5</v>
      </c>
      <c r="F51" s="69">
        <v>6.1</v>
      </c>
      <c r="G51" s="68">
        <v>114.202</v>
      </c>
      <c r="H51" s="68">
        <v>0.9</v>
      </c>
      <c r="I51" s="68">
        <v>3.5</v>
      </c>
      <c r="J51" s="69">
        <v>6.3</v>
      </c>
      <c r="K51" s="68">
        <v>113.428</v>
      </c>
      <c r="L51" s="68">
        <v>0.6</v>
      </c>
      <c r="M51" s="68">
        <v>3.5</v>
      </c>
      <c r="N51" s="69">
        <v>6.3</v>
      </c>
    </row>
    <row r="52" spans="2:14" ht="37.5" customHeight="1" x14ac:dyDescent="0.2">
      <c r="B52" s="67" t="s">
        <v>23</v>
      </c>
      <c r="C52" s="68">
        <v>110.099</v>
      </c>
      <c r="D52" s="68">
        <v>-0.4</v>
      </c>
      <c r="E52" s="68">
        <v>0.3</v>
      </c>
      <c r="F52" s="69">
        <v>0.2</v>
      </c>
      <c r="G52" s="68">
        <v>114.318</v>
      </c>
      <c r="H52" s="68">
        <v>-0.4</v>
      </c>
      <c r="I52" s="68">
        <v>1.5</v>
      </c>
      <c r="J52" s="69">
        <v>1.6</v>
      </c>
      <c r="K52" s="68">
        <v>116.84</v>
      </c>
      <c r="L52" s="68">
        <v>0.2</v>
      </c>
      <c r="M52" s="68">
        <v>1.2</v>
      </c>
      <c r="N52" s="69">
        <v>1.3</v>
      </c>
    </row>
    <row r="53" spans="2:14" ht="13.5" customHeight="1" x14ac:dyDescent="0.2">
      <c r="B53" s="67" t="s">
        <v>24</v>
      </c>
      <c r="C53" s="68">
        <v>105.449</v>
      </c>
      <c r="D53" s="68">
        <v>0</v>
      </c>
      <c r="E53" s="68">
        <v>-0.5</v>
      </c>
      <c r="F53" s="69">
        <v>0.3</v>
      </c>
      <c r="G53" s="68">
        <v>105.506</v>
      </c>
      <c r="H53" s="68">
        <v>0.1</v>
      </c>
      <c r="I53" s="68">
        <v>1.7</v>
      </c>
      <c r="J53" s="69">
        <v>2</v>
      </c>
      <c r="K53" s="68">
        <v>100.07</v>
      </c>
      <c r="L53" s="68">
        <v>0</v>
      </c>
      <c r="M53" s="68">
        <v>0.7</v>
      </c>
      <c r="N53" s="69">
        <v>0.8</v>
      </c>
    </row>
    <row r="54" spans="2:14" ht="13.5" customHeight="1" x14ac:dyDescent="0.2">
      <c r="B54" s="67" t="s">
        <v>25</v>
      </c>
      <c r="C54" s="68">
        <v>114.06</v>
      </c>
      <c r="D54" s="68">
        <v>0.6</v>
      </c>
      <c r="E54" s="68">
        <v>1.6</v>
      </c>
      <c r="F54" s="69">
        <v>-0.2</v>
      </c>
      <c r="G54" s="68">
        <v>113.98099999999999</v>
      </c>
      <c r="H54" s="68">
        <v>0.8</v>
      </c>
      <c r="I54" s="68">
        <v>1.5</v>
      </c>
      <c r="J54" s="69">
        <v>0.5</v>
      </c>
      <c r="K54" s="68">
        <v>114.377</v>
      </c>
      <c r="L54" s="68">
        <v>0.5</v>
      </c>
      <c r="M54" s="68">
        <v>0.5</v>
      </c>
      <c r="N54" s="69">
        <v>-0.6</v>
      </c>
    </row>
    <row r="55" spans="2:14" ht="13.5" customHeight="1" x14ac:dyDescent="0.2">
      <c r="B55" s="67" t="s">
        <v>26</v>
      </c>
      <c r="C55" s="68">
        <v>103.25</v>
      </c>
      <c r="D55" s="68">
        <v>-1.8</v>
      </c>
      <c r="E55" s="68">
        <v>1.9</v>
      </c>
      <c r="F55" s="69">
        <v>0.8</v>
      </c>
      <c r="G55" s="68">
        <v>103.14400000000001</v>
      </c>
      <c r="H55" s="68">
        <v>-1.8</v>
      </c>
      <c r="I55" s="68">
        <v>1.9</v>
      </c>
      <c r="J55" s="69">
        <v>0.8</v>
      </c>
      <c r="K55" s="68">
        <v>103.907</v>
      </c>
      <c r="L55" s="68">
        <v>-1.7</v>
      </c>
      <c r="M55" s="68">
        <v>2.1</v>
      </c>
      <c r="N55" s="69">
        <v>1</v>
      </c>
    </row>
    <row r="56" spans="2:14" ht="13.5" customHeight="1" x14ac:dyDescent="0.2">
      <c r="B56" s="67" t="s">
        <v>27</v>
      </c>
      <c r="C56" s="68">
        <v>113.236</v>
      </c>
      <c r="D56" s="68">
        <v>2.2000000000000002</v>
      </c>
      <c r="E56" s="68">
        <v>2.2000000000000002</v>
      </c>
      <c r="F56" s="69">
        <v>0.7</v>
      </c>
      <c r="G56" s="68">
        <v>114.224</v>
      </c>
      <c r="H56" s="68">
        <v>2.2000000000000002</v>
      </c>
      <c r="I56" s="68">
        <v>1.9</v>
      </c>
      <c r="J56" s="69">
        <v>0.2</v>
      </c>
      <c r="K56" s="68">
        <v>111.482</v>
      </c>
      <c r="L56" s="68">
        <v>2.2000000000000002</v>
      </c>
      <c r="M56" s="68">
        <v>1.5</v>
      </c>
      <c r="N56" s="69">
        <v>-0.3</v>
      </c>
    </row>
    <row r="57" spans="2:14" ht="13.5" customHeight="1" x14ac:dyDescent="0.2">
      <c r="B57" s="67" t="s">
        <v>28</v>
      </c>
      <c r="C57" s="68">
        <v>104.10599999999999</v>
      </c>
      <c r="D57" s="68">
        <v>0</v>
      </c>
      <c r="E57" s="68">
        <v>0</v>
      </c>
      <c r="F57" s="69">
        <v>-1.6</v>
      </c>
      <c r="G57" s="68">
        <v>102.56100000000001</v>
      </c>
      <c r="H57" s="68">
        <v>0</v>
      </c>
      <c r="I57" s="68">
        <v>0</v>
      </c>
      <c r="J57" s="69">
        <v>-0.2</v>
      </c>
      <c r="K57" s="68">
        <v>99.647000000000006</v>
      </c>
      <c r="L57" s="68">
        <v>0</v>
      </c>
      <c r="M57" s="68">
        <v>0</v>
      </c>
      <c r="N57" s="69">
        <v>-0.8</v>
      </c>
    </row>
    <row r="58" spans="2:14" ht="13.5" customHeight="1" x14ac:dyDescent="0.2">
      <c r="B58" s="67" t="s">
        <v>29</v>
      </c>
      <c r="C58" s="68">
        <v>123.07899999999999</v>
      </c>
      <c r="D58" s="68">
        <v>1.5</v>
      </c>
      <c r="E58" s="68">
        <v>4.5999999999999996</v>
      </c>
      <c r="F58" s="69">
        <v>4.5999999999999996</v>
      </c>
      <c r="G58" s="68">
        <v>124.265</v>
      </c>
      <c r="H58" s="68">
        <v>0.3</v>
      </c>
      <c r="I58" s="68">
        <v>3.5</v>
      </c>
      <c r="J58" s="69">
        <v>3.4</v>
      </c>
      <c r="K58" s="68">
        <v>125.78700000000001</v>
      </c>
      <c r="L58" s="68">
        <v>0.5</v>
      </c>
      <c r="M58" s="68">
        <v>4.3</v>
      </c>
      <c r="N58" s="69">
        <v>4.5999999999999996</v>
      </c>
    </row>
    <row r="59" spans="2:14" ht="13.5" customHeight="1" x14ac:dyDescent="0.2">
      <c r="B59" s="70" t="s">
        <v>30</v>
      </c>
      <c r="C59" s="71">
        <v>114.512</v>
      </c>
      <c r="D59" s="71">
        <v>-0.4</v>
      </c>
      <c r="E59" s="71">
        <v>3.7</v>
      </c>
      <c r="F59" s="72">
        <v>4.2</v>
      </c>
      <c r="G59" s="71">
        <v>113.748</v>
      </c>
      <c r="H59" s="71">
        <v>0.1</v>
      </c>
      <c r="I59" s="71">
        <v>2.1</v>
      </c>
      <c r="J59" s="72">
        <v>3.7</v>
      </c>
      <c r="K59" s="71">
        <v>112.958</v>
      </c>
      <c r="L59" s="71">
        <v>-0.4</v>
      </c>
      <c r="M59" s="71">
        <v>2.2000000000000002</v>
      </c>
      <c r="N59" s="72">
        <v>2.6</v>
      </c>
    </row>
    <row r="60" spans="2:14" ht="13.5" customHeight="1" x14ac:dyDescent="0.2">
      <c r="B60" s="26" t="s">
        <v>39</v>
      </c>
    </row>
  </sheetData>
  <mergeCells count="33">
    <mergeCell ref="D45:F45"/>
    <mergeCell ref="H13:J13"/>
    <mergeCell ref="H29:J29"/>
    <mergeCell ref="H45:J45"/>
    <mergeCell ref="L13:N13"/>
    <mergeCell ref="L29:N29"/>
    <mergeCell ref="L45:N45"/>
    <mergeCell ref="B44:B46"/>
    <mergeCell ref="C13:C14"/>
    <mergeCell ref="G13:G14"/>
    <mergeCell ref="K13:K14"/>
    <mergeCell ref="C29:C30"/>
    <mergeCell ref="G29:G30"/>
    <mergeCell ref="K29:K30"/>
    <mergeCell ref="C45:C46"/>
    <mergeCell ref="G45:G46"/>
    <mergeCell ref="K45:K46"/>
    <mergeCell ref="C28:F28"/>
    <mergeCell ref="C44:F44"/>
    <mergeCell ref="G28:J28"/>
    <mergeCell ref="G44:J44"/>
    <mergeCell ref="K28:N28"/>
    <mergeCell ref="K44:N44"/>
    <mergeCell ref="B9:N9"/>
    <mergeCell ref="B10:N10"/>
    <mergeCell ref="B11:N11"/>
    <mergeCell ref="B12:B14"/>
    <mergeCell ref="B28:B30"/>
    <mergeCell ref="C12:F12"/>
    <mergeCell ref="G12:J12"/>
    <mergeCell ref="K12:N12"/>
    <mergeCell ref="D13:F13"/>
    <mergeCell ref="D29:F29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F34"/>
  <sheetViews>
    <sheetView showGridLines="0" workbookViewId="0">
      <pane ySplit="14" topLeftCell="A15" activePane="bottomLeft" state="frozen"/>
      <selection sqref="A1:XFD1048576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27.140625" style="1" customWidth="1"/>
    <col min="3" max="3" width="15.140625" style="1" customWidth="1"/>
    <col min="4" max="6" width="15.7109375" style="1" customWidth="1"/>
    <col min="7" max="16384" width="9.140625" style="1"/>
  </cols>
  <sheetData>
    <row r="1" spans="2:6" ht="12" customHeight="1" x14ac:dyDescent="0.2"/>
    <row r="2" spans="2:6" ht="12" customHeight="1" x14ac:dyDescent="0.2"/>
    <row r="3" spans="2:6" ht="12" customHeight="1" x14ac:dyDescent="0.2"/>
    <row r="4" spans="2:6" ht="12" customHeight="1" x14ac:dyDescent="0.2"/>
    <row r="5" spans="2:6" ht="12" customHeight="1" x14ac:dyDescent="0.2"/>
    <row r="6" spans="2:6" ht="12" customHeight="1" x14ac:dyDescent="0.2"/>
    <row r="7" spans="2:6" ht="12" customHeight="1" x14ac:dyDescent="0.2"/>
    <row r="8" spans="2:6" ht="12" customHeight="1" x14ac:dyDescent="0.2"/>
    <row r="9" spans="2:6" ht="22.5" customHeight="1" x14ac:dyDescent="0.2">
      <c r="B9" s="45" t="s">
        <v>166</v>
      </c>
      <c r="C9" s="45" t="s">
        <v>166</v>
      </c>
      <c r="D9" s="45" t="s">
        <v>166</v>
      </c>
      <c r="E9" s="45" t="s">
        <v>166</v>
      </c>
      <c r="F9" s="45" t="s">
        <v>166</v>
      </c>
    </row>
    <row r="10" spans="2:6" ht="15" customHeight="1" x14ac:dyDescent="0.2">
      <c r="B10" s="46" t="s">
        <v>167</v>
      </c>
      <c r="C10" s="46" t="s">
        <v>167</v>
      </c>
      <c r="D10" s="46" t="s">
        <v>167</v>
      </c>
      <c r="E10" s="46" t="s">
        <v>167</v>
      </c>
      <c r="F10" s="46" t="s">
        <v>167</v>
      </c>
    </row>
    <row r="11" spans="2:6" ht="22.5" customHeight="1" x14ac:dyDescent="0.2">
      <c r="B11" s="47" t="s">
        <v>4</v>
      </c>
      <c r="C11" s="47" t="s">
        <v>4</v>
      </c>
      <c r="D11" s="47" t="s">
        <v>4</v>
      </c>
      <c r="E11" s="47" t="s">
        <v>4</v>
      </c>
      <c r="F11" s="47" t="s">
        <v>4</v>
      </c>
    </row>
    <row r="12" spans="2:6" ht="13.5" customHeight="1" x14ac:dyDescent="0.2">
      <c r="B12" s="48"/>
      <c r="C12" s="49" t="s">
        <v>34</v>
      </c>
      <c r="D12" s="50" t="s">
        <v>35</v>
      </c>
      <c r="E12" s="50" t="s">
        <v>35</v>
      </c>
      <c r="F12" s="49" t="s">
        <v>35</v>
      </c>
    </row>
    <row r="13" spans="2:6" ht="33" customHeight="1" x14ac:dyDescent="0.2">
      <c r="B13" s="51" t="s">
        <v>15</v>
      </c>
      <c r="C13" s="52" t="s">
        <v>34</v>
      </c>
      <c r="D13" s="53" t="s">
        <v>36</v>
      </c>
      <c r="E13" s="53" t="s">
        <v>37</v>
      </c>
      <c r="F13" s="54" t="s">
        <v>38</v>
      </c>
    </row>
    <row r="14" spans="2:6" ht="13.5" customHeight="1" x14ac:dyDescent="0.2">
      <c r="B14" s="55" t="s">
        <v>17</v>
      </c>
      <c r="C14" s="18">
        <v>118.777</v>
      </c>
      <c r="D14" s="19">
        <v>-0.1</v>
      </c>
      <c r="E14" s="19">
        <v>1.9</v>
      </c>
      <c r="F14" s="18">
        <v>2.7</v>
      </c>
    </row>
    <row r="15" spans="2:6" ht="13.5" customHeight="1" x14ac:dyDescent="0.2">
      <c r="B15" s="20" t="s">
        <v>148</v>
      </c>
      <c r="C15" s="21">
        <v>119.321</v>
      </c>
      <c r="D15" s="22">
        <v>-0.3</v>
      </c>
      <c r="E15" s="22">
        <v>1.8</v>
      </c>
      <c r="F15" s="21">
        <v>2.7</v>
      </c>
    </row>
    <row r="16" spans="2:6" ht="13.5" customHeight="1" x14ac:dyDescent="0.2">
      <c r="B16" s="20" t="s">
        <v>149</v>
      </c>
      <c r="C16" s="21">
        <v>119.02500000000001</v>
      </c>
      <c r="D16" s="22">
        <v>0</v>
      </c>
      <c r="E16" s="22">
        <v>2</v>
      </c>
      <c r="F16" s="21">
        <v>2.9</v>
      </c>
    </row>
    <row r="17" spans="2:6" ht="13.5" customHeight="1" x14ac:dyDescent="0.2">
      <c r="B17" s="20" t="s">
        <v>150</v>
      </c>
      <c r="C17" s="21">
        <v>119.258</v>
      </c>
      <c r="D17" s="22">
        <v>0.2</v>
      </c>
      <c r="E17" s="22">
        <v>2.2999999999999998</v>
      </c>
      <c r="F17" s="21">
        <v>3.1</v>
      </c>
    </row>
    <row r="18" spans="2:6" ht="13.5" customHeight="1" x14ac:dyDescent="0.2">
      <c r="B18" s="20" t="s">
        <v>151</v>
      </c>
      <c r="C18" s="21">
        <v>120.35</v>
      </c>
      <c r="D18" s="22">
        <v>0.3</v>
      </c>
      <c r="E18" s="22">
        <v>2.9</v>
      </c>
      <c r="F18" s="21">
        <v>3.5</v>
      </c>
    </row>
    <row r="19" spans="2:6" ht="13.5" customHeight="1" x14ac:dyDescent="0.2">
      <c r="B19" s="20" t="s">
        <v>152</v>
      </c>
      <c r="C19" s="21">
        <v>118.32599999999999</v>
      </c>
      <c r="D19" s="22">
        <v>0.1</v>
      </c>
      <c r="E19" s="22">
        <v>1.5</v>
      </c>
      <c r="F19" s="21">
        <v>2.2000000000000002</v>
      </c>
    </row>
    <row r="20" spans="2:6" ht="13.5" customHeight="1" x14ac:dyDescent="0.2">
      <c r="B20" s="20" t="s">
        <v>153</v>
      </c>
      <c r="C20" s="21">
        <v>118.575</v>
      </c>
      <c r="D20" s="22">
        <v>0</v>
      </c>
      <c r="E20" s="22">
        <v>1.7</v>
      </c>
      <c r="F20" s="21">
        <v>2.6</v>
      </c>
    </row>
    <row r="21" spans="2:6" ht="13.5" customHeight="1" x14ac:dyDescent="0.2">
      <c r="B21" s="56" t="s">
        <v>16</v>
      </c>
      <c r="C21" s="57">
        <v>119.504</v>
      </c>
      <c r="D21" s="58">
        <v>-0.3</v>
      </c>
      <c r="E21" s="58">
        <v>1.8</v>
      </c>
      <c r="F21" s="57">
        <v>2.7</v>
      </c>
    </row>
    <row r="22" spans="2:6" ht="13.5" customHeight="1" x14ac:dyDescent="0.2">
      <c r="B22" s="20" t="s">
        <v>154</v>
      </c>
      <c r="C22" s="21">
        <v>120.119</v>
      </c>
      <c r="D22" s="22">
        <v>-0.3</v>
      </c>
      <c r="E22" s="22">
        <v>1.6</v>
      </c>
      <c r="F22" s="21">
        <v>2.4</v>
      </c>
    </row>
    <row r="23" spans="2:6" ht="13.5" customHeight="1" x14ac:dyDescent="0.2">
      <c r="B23" s="20" t="s">
        <v>155</v>
      </c>
      <c r="C23" s="21">
        <v>118.062</v>
      </c>
      <c r="D23" s="22">
        <v>-0.1</v>
      </c>
      <c r="E23" s="22">
        <v>1.9</v>
      </c>
      <c r="F23" s="21">
        <v>2.2999999999999998</v>
      </c>
    </row>
    <row r="24" spans="2:6" ht="13.5" customHeight="1" x14ac:dyDescent="0.2">
      <c r="B24" s="20" t="s">
        <v>156</v>
      </c>
      <c r="C24" s="21">
        <v>119.419</v>
      </c>
      <c r="D24" s="22">
        <v>0.1</v>
      </c>
      <c r="E24" s="22">
        <v>2.5</v>
      </c>
      <c r="F24" s="21">
        <v>3.2</v>
      </c>
    </row>
    <row r="25" spans="2:6" ht="13.5" customHeight="1" x14ac:dyDescent="0.2">
      <c r="B25" s="20" t="s">
        <v>157</v>
      </c>
      <c r="C25" s="21">
        <v>119.22199999999999</v>
      </c>
      <c r="D25" s="22">
        <v>-0.4</v>
      </c>
      <c r="E25" s="22">
        <v>2.1</v>
      </c>
      <c r="F25" s="21">
        <v>3.2</v>
      </c>
    </row>
    <row r="26" spans="2:6" ht="13.5" customHeight="1" x14ac:dyDescent="0.2">
      <c r="B26" s="20" t="s">
        <v>158</v>
      </c>
      <c r="C26" s="21">
        <v>119.259</v>
      </c>
      <c r="D26" s="22">
        <v>-0.2</v>
      </c>
      <c r="E26" s="22">
        <v>1.5</v>
      </c>
      <c r="F26" s="21">
        <v>2.2999999999999998</v>
      </c>
    </row>
    <row r="27" spans="2:6" ht="13.5" customHeight="1" x14ac:dyDescent="0.2">
      <c r="B27" s="20" t="s">
        <v>159</v>
      </c>
      <c r="C27" s="21">
        <v>117.321</v>
      </c>
      <c r="D27" s="22">
        <v>0.1</v>
      </c>
      <c r="E27" s="22">
        <v>1.9</v>
      </c>
      <c r="F27" s="21">
        <v>2.9</v>
      </c>
    </row>
    <row r="28" spans="2:6" ht="13.5" customHeight="1" x14ac:dyDescent="0.2">
      <c r="B28" s="20" t="s">
        <v>160</v>
      </c>
      <c r="C28" s="21">
        <v>118.491</v>
      </c>
      <c r="D28" s="22">
        <v>-0.3</v>
      </c>
      <c r="E28" s="22">
        <v>1.4</v>
      </c>
      <c r="F28" s="21">
        <v>2</v>
      </c>
    </row>
    <row r="29" spans="2:6" ht="13.5" customHeight="1" x14ac:dyDescent="0.2">
      <c r="B29" s="20" t="s">
        <v>161</v>
      </c>
      <c r="C29" s="21">
        <v>119.596</v>
      </c>
      <c r="D29" s="22">
        <v>0.2</v>
      </c>
      <c r="E29" s="22">
        <v>2.2000000000000002</v>
      </c>
      <c r="F29" s="21">
        <v>2.7</v>
      </c>
    </row>
    <row r="30" spans="2:6" ht="13.5" customHeight="1" x14ac:dyDescent="0.2">
      <c r="B30" s="20" t="s">
        <v>162</v>
      </c>
      <c r="C30" s="21">
        <v>119.29</v>
      </c>
      <c r="D30" s="22">
        <v>-0.1</v>
      </c>
      <c r="E30" s="22">
        <v>2.1</v>
      </c>
      <c r="F30" s="21">
        <v>3</v>
      </c>
    </row>
    <row r="31" spans="2:6" ht="13.5" customHeight="1" x14ac:dyDescent="0.2">
      <c r="B31" s="20" t="s">
        <v>163</v>
      </c>
      <c r="C31" s="21">
        <v>118.83199999999999</v>
      </c>
      <c r="D31" s="22">
        <v>0</v>
      </c>
      <c r="E31" s="22">
        <v>1.5</v>
      </c>
      <c r="F31" s="21">
        <v>2.2999999999999998</v>
      </c>
    </row>
    <row r="32" spans="2:6" ht="13.5" customHeight="1" x14ac:dyDescent="0.2">
      <c r="B32" s="20" t="s">
        <v>164</v>
      </c>
      <c r="C32" s="21">
        <v>118.97799999999999</v>
      </c>
      <c r="D32" s="22">
        <v>-0.1</v>
      </c>
      <c r="E32" s="22">
        <v>2.6</v>
      </c>
      <c r="F32" s="21">
        <v>3.4</v>
      </c>
    </row>
    <row r="33" spans="2:6" ht="13.5" customHeight="1" x14ac:dyDescent="0.2">
      <c r="B33" s="23" t="s">
        <v>165</v>
      </c>
      <c r="C33" s="24">
        <v>119.592</v>
      </c>
      <c r="D33" s="25">
        <v>-0.5</v>
      </c>
      <c r="E33" s="25">
        <v>1.6</v>
      </c>
      <c r="F33" s="24">
        <v>2.6</v>
      </c>
    </row>
    <row r="34" spans="2:6" ht="13.5" customHeight="1" x14ac:dyDescent="0.2">
      <c r="B34" s="26" t="s">
        <v>39</v>
      </c>
    </row>
  </sheetData>
  <mergeCells count="6">
    <mergeCell ref="B9:F9"/>
    <mergeCell ref="B10:F10"/>
    <mergeCell ref="B11:F11"/>
    <mergeCell ref="B12:B13"/>
    <mergeCell ref="C12:C13"/>
    <mergeCell ref="D12:F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K81"/>
  <sheetViews>
    <sheetView showGridLines="0" workbookViewId="0">
      <pane ySplit="13" topLeftCell="A14" activePane="bottomLeft" state="frozen"/>
      <selection sqref="A1:XFD1048576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27" t="s">
        <v>180</v>
      </c>
      <c r="C9" s="27" t="s">
        <v>180</v>
      </c>
      <c r="D9" s="27" t="s">
        <v>180</v>
      </c>
      <c r="E9" s="27" t="s">
        <v>180</v>
      </c>
      <c r="F9" s="27" t="s">
        <v>180</v>
      </c>
      <c r="G9" s="27" t="s">
        <v>180</v>
      </c>
      <c r="H9" s="27" t="s">
        <v>180</v>
      </c>
      <c r="I9" s="27" t="s">
        <v>180</v>
      </c>
      <c r="J9" s="27" t="s">
        <v>180</v>
      </c>
      <c r="K9" s="27" t="s">
        <v>180</v>
      </c>
    </row>
    <row r="10" spans="2:11" ht="23.1" customHeight="1" x14ac:dyDescent="0.2">
      <c r="B10" s="28" t="s">
        <v>181</v>
      </c>
      <c r="C10" s="28" t="s">
        <v>181</v>
      </c>
      <c r="D10" s="28" t="s">
        <v>181</v>
      </c>
      <c r="E10" s="28" t="s">
        <v>181</v>
      </c>
      <c r="F10" s="28" t="s">
        <v>181</v>
      </c>
      <c r="G10" s="28" t="s">
        <v>181</v>
      </c>
      <c r="H10" s="28" t="s">
        <v>181</v>
      </c>
      <c r="I10" s="28" t="s">
        <v>181</v>
      </c>
      <c r="J10" s="28" t="s">
        <v>181</v>
      </c>
      <c r="K10" s="28" t="s">
        <v>181</v>
      </c>
    </row>
    <row r="11" spans="2:11" ht="13.5" customHeight="1" x14ac:dyDescent="0.2">
      <c r="B11" s="29"/>
      <c r="C11" s="29" t="s">
        <v>34</v>
      </c>
      <c r="D11" s="30" t="s">
        <v>34</v>
      </c>
      <c r="E11" s="31" t="s">
        <v>35</v>
      </c>
      <c r="F11" s="30" t="s">
        <v>35</v>
      </c>
      <c r="G11" s="30" t="s">
        <v>35</v>
      </c>
      <c r="H11" s="30" t="s">
        <v>35</v>
      </c>
      <c r="I11" s="30" t="s">
        <v>35</v>
      </c>
      <c r="J11" s="30" t="s">
        <v>35</v>
      </c>
      <c r="K11" s="31"/>
    </row>
    <row r="12" spans="2:11" ht="12.75" customHeight="1" x14ac:dyDescent="0.2">
      <c r="B12" s="29"/>
      <c r="C12" s="29" t="s">
        <v>34</v>
      </c>
      <c r="D12" s="30" t="s">
        <v>34</v>
      </c>
      <c r="E12" s="31" t="s">
        <v>36</v>
      </c>
      <c r="F12" s="30" t="s">
        <v>36</v>
      </c>
      <c r="G12" s="30" t="s">
        <v>37</v>
      </c>
      <c r="H12" s="30" t="s">
        <v>37</v>
      </c>
      <c r="I12" s="30" t="s">
        <v>38</v>
      </c>
      <c r="J12" s="30" t="s">
        <v>38</v>
      </c>
      <c r="K12" s="31"/>
    </row>
    <row r="13" spans="2:11" ht="26.25" customHeight="1" x14ac:dyDescent="0.2">
      <c r="B13" s="32" t="s">
        <v>15</v>
      </c>
      <c r="C13" s="32" t="s">
        <v>15</v>
      </c>
      <c r="D13" s="33" t="s">
        <v>16</v>
      </c>
      <c r="E13" s="34" t="s">
        <v>17</v>
      </c>
      <c r="F13" s="33" t="s">
        <v>16</v>
      </c>
      <c r="G13" s="33" t="s">
        <v>17</v>
      </c>
      <c r="H13" s="33" t="s">
        <v>16</v>
      </c>
      <c r="I13" s="33" t="s">
        <v>17</v>
      </c>
      <c r="J13" s="33" t="s">
        <v>16</v>
      </c>
      <c r="K13" s="34" t="s">
        <v>17</v>
      </c>
    </row>
    <row r="14" spans="2:11" ht="13.5" customHeight="1" x14ac:dyDescent="0.2">
      <c r="B14" s="35">
        <v>2020</v>
      </c>
      <c r="C14" s="36" t="s">
        <v>168</v>
      </c>
      <c r="D14" s="37">
        <v>96.980999999999995</v>
      </c>
      <c r="E14" s="38">
        <v>97.138999999999996</v>
      </c>
      <c r="F14" s="37">
        <v>-1</v>
      </c>
      <c r="G14" s="37">
        <v>-1</v>
      </c>
      <c r="H14" s="37">
        <v>-1</v>
      </c>
      <c r="I14" s="37">
        <v>-1</v>
      </c>
      <c r="J14" s="37">
        <v>1.1000000000000001</v>
      </c>
      <c r="K14" s="38">
        <v>1.1000000000000001</v>
      </c>
    </row>
    <row r="15" spans="2:11" ht="12.75" customHeight="1" x14ac:dyDescent="0.2">
      <c r="B15" s="35">
        <v>2020</v>
      </c>
      <c r="C15" s="39" t="s">
        <v>169</v>
      </c>
      <c r="D15" s="40">
        <v>96.769000000000005</v>
      </c>
      <c r="E15" s="41">
        <v>97.024000000000001</v>
      </c>
      <c r="F15" s="40">
        <v>-0.2</v>
      </c>
      <c r="G15" s="40">
        <v>-0.1</v>
      </c>
      <c r="H15" s="40">
        <v>-1.2</v>
      </c>
      <c r="I15" s="40">
        <v>-1.1000000000000001</v>
      </c>
      <c r="J15" s="40">
        <v>0.7</v>
      </c>
      <c r="K15" s="41">
        <v>0.7</v>
      </c>
    </row>
    <row r="16" spans="2:11" ht="12.75" customHeight="1" x14ac:dyDescent="0.2">
      <c r="B16" s="35">
        <v>2020</v>
      </c>
      <c r="C16" s="39" t="s">
        <v>170</v>
      </c>
      <c r="D16" s="40">
        <v>96.228999999999999</v>
      </c>
      <c r="E16" s="41">
        <v>96.652000000000001</v>
      </c>
      <c r="F16" s="40">
        <v>-0.6</v>
      </c>
      <c r="G16" s="40">
        <v>-0.4</v>
      </c>
      <c r="H16" s="40">
        <v>-1.8</v>
      </c>
      <c r="I16" s="40">
        <v>-1.5</v>
      </c>
      <c r="J16" s="40">
        <v>-0.2</v>
      </c>
      <c r="K16" s="41">
        <v>0</v>
      </c>
    </row>
    <row r="17" spans="2:11" ht="12.75" customHeight="1" x14ac:dyDescent="0.2">
      <c r="B17" s="35">
        <v>2020</v>
      </c>
      <c r="C17" s="39" t="s">
        <v>171</v>
      </c>
      <c r="D17" s="40">
        <v>96.39</v>
      </c>
      <c r="E17" s="41">
        <v>96.944000000000003</v>
      </c>
      <c r="F17" s="40">
        <v>0.2</v>
      </c>
      <c r="G17" s="40">
        <v>0.3</v>
      </c>
      <c r="H17" s="40">
        <v>-1.6</v>
      </c>
      <c r="I17" s="40">
        <v>-1.2</v>
      </c>
      <c r="J17" s="40">
        <v>-1.1000000000000001</v>
      </c>
      <c r="K17" s="41">
        <v>-0.7</v>
      </c>
    </row>
    <row r="18" spans="2:11" ht="12.75" customHeight="1" x14ac:dyDescent="0.2">
      <c r="B18" s="35">
        <v>2020</v>
      </c>
      <c r="C18" s="39" t="s">
        <v>172</v>
      </c>
      <c r="D18" s="40">
        <v>96.37</v>
      </c>
      <c r="E18" s="41">
        <v>96.938000000000002</v>
      </c>
      <c r="F18" s="40">
        <v>0</v>
      </c>
      <c r="G18" s="40">
        <v>0</v>
      </c>
      <c r="H18" s="40">
        <v>-1.6</v>
      </c>
      <c r="I18" s="40">
        <v>-1.2</v>
      </c>
      <c r="J18" s="40">
        <v>-1.4</v>
      </c>
      <c r="K18" s="41">
        <v>-0.9</v>
      </c>
    </row>
    <row r="19" spans="2:11" ht="12.75" customHeight="1" x14ac:dyDescent="0.2">
      <c r="B19" s="35">
        <v>2020</v>
      </c>
      <c r="C19" s="39" t="s">
        <v>173</v>
      </c>
      <c r="D19" s="40">
        <v>96.843000000000004</v>
      </c>
      <c r="E19" s="41">
        <v>97.385000000000005</v>
      </c>
      <c r="F19" s="40">
        <v>0.5</v>
      </c>
      <c r="G19" s="40">
        <v>0.5</v>
      </c>
      <c r="H19" s="40">
        <v>-1.2</v>
      </c>
      <c r="I19" s="40">
        <v>-0.7</v>
      </c>
      <c r="J19" s="40">
        <v>-0.7</v>
      </c>
      <c r="K19" s="41">
        <v>-0.3</v>
      </c>
    </row>
    <row r="20" spans="2:11" ht="12.75" customHeight="1" x14ac:dyDescent="0.2">
      <c r="B20" s="35">
        <v>2020</v>
      </c>
      <c r="C20" s="39" t="s">
        <v>174</v>
      </c>
      <c r="D20" s="40">
        <v>96.024000000000001</v>
      </c>
      <c r="E20" s="41">
        <v>96.510999999999996</v>
      </c>
      <c r="F20" s="40">
        <v>-0.8</v>
      </c>
      <c r="G20" s="40">
        <v>-0.9</v>
      </c>
      <c r="H20" s="40">
        <v>-2</v>
      </c>
      <c r="I20" s="40">
        <v>-1.6</v>
      </c>
      <c r="J20" s="40">
        <v>-0.9</v>
      </c>
      <c r="K20" s="41">
        <v>-0.6</v>
      </c>
    </row>
    <row r="21" spans="2:11" ht="12.75" customHeight="1" x14ac:dyDescent="0.2">
      <c r="B21" s="35">
        <v>2020</v>
      </c>
      <c r="C21" s="39" t="s">
        <v>175</v>
      </c>
      <c r="D21" s="40">
        <v>96.081999999999994</v>
      </c>
      <c r="E21" s="41">
        <v>96.555000000000007</v>
      </c>
      <c r="F21" s="40">
        <v>0.1</v>
      </c>
      <c r="G21" s="40">
        <v>0</v>
      </c>
      <c r="H21" s="40">
        <v>-1.9</v>
      </c>
      <c r="I21" s="40">
        <v>-1.6</v>
      </c>
      <c r="J21" s="40">
        <v>-0.7</v>
      </c>
      <c r="K21" s="41">
        <v>-0.5</v>
      </c>
    </row>
    <row r="22" spans="2:11" ht="12.75" customHeight="1" x14ac:dyDescent="0.2">
      <c r="B22" s="35">
        <v>2020</v>
      </c>
      <c r="C22" s="39" t="s">
        <v>176</v>
      </c>
      <c r="D22" s="40">
        <v>96.319000000000003</v>
      </c>
      <c r="E22" s="41">
        <v>96.7</v>
      </c>
      <c r="F22" s="40">
        <v>0.2</v>
      </c>
      <c r="G22" s="40">
        <v>0.2</v>
      </c>
      <c r="H22" s="40">
        <v>-1.7</v>
      </c>
      <c r="I22" s="40">
        <v>-1.4</v>
      </c>
      <c r="J22" s="40">
        <v>-0.6</v>
      </c>
      <c r="K22" s="41">
        <v>-0.4</v>
      </c>
    </row>
    <row r="23" spans="2:11" ht="12.75" customHeight="1" x14ac:dyDescent="0.2">
      <c r="B23" s="35">
        <v>2020</v>
      </c>
      <c r="C23" s="39" t="s">
        <v>177</v>
      </c>
      <c r="D23" s="40">
        <v>96.897999999999996</v>
      </c>
      <c r="E23" s="41">
        <v>97.207999999999998</v>
      </c>
      <c r="F23" s="40">
        <v>0.6</v>
      </c>
      <c r="G23" s="40">
        <v>0.5</v>
      </c>
      <c r="H23" s="40">
        <v>-1.1000000000000001</v>
      </c>
      <c r="I23" s="40">
        <v>-0.9</v>
      </c>
      <c r="J23" s="40">
        <v>-1.1000000000000001</v>
      </c>
      <c r="K23" s="41">
        <v>-0.8</v>
      </c>
    </row>
    <row r="24" spans="2:11" ht="12.75" customHeight="1" x14ac:dyDescent="0.2">
      <c r="B24" s="35">
        <v>2020</v>
      </c>
      <c r="C24" s="39" t="s">
        <v>178</v>
      </c>
      <c r="D24" s="40">
        <v>97.061999999999998</v>
      </c>
      <c r="E24" s="41">
        <v>97.367000000000004</v>
      </c>
      <c r="F24" s="40">
        <v>0.2</v>
      </c>
      <c r="G24" s="40">
        <v>0.2</v>
      </c>
      <c r="H24" s="40">
        <v>-0.9</v>
      </c>
      <c r="I24" s="40">
        <v>-0.7</v>
      </c>
      <c r="J24" s="40">
        <v>-1</v>
      </c>
      <c r="K24" s="41">
        <v>-0.8</v>
      </c>
    </row>
    <row r="25" spans="2:11" ht="12.75" customHeight="1" x14ac:dyDescent="0.2">
      <c r="B25" s="35">
        <v>2020</v>
      </c>
      <c r="C25" s="39" t="s">
        <v>179</v>
      </c>
      <c r="D25" s="40">
        <v>97.295000000000002</v>
      </c>
      <c r="E25" s="41">
        <v>97.573999999999998</v>
      </c>
      <c r="F25" s="40">
        <v>0.2</v>
      </c>
      <c r="G25" s="40">
        <v>0.2</v>
      </c>
      <c r="H25" s="40">
        <v>-0.7</v>
      </c>
      <c r="I25" s="40">
        <v>-0.5</v>
      </c>
      <c r="J25" s="40">
        <v>-0.7</v>
      </c>
      <c r="K25" s="41">
        <v>-0.5</v>
      </c>
    </row>
    <row r="26" spans="2:11" ht="13.5" customHeight="1" x14ac:dyDescent="0.2">
      <c r="B26" s="35">
        <v>2021</v>
      </c>
      <c r="C26" s="36" t="s">
        <v>168</v>
      </c>
      <c r="D26" s="37">
        <v>97.378</v>
      </c>
      <c r="E26" s="38">
        <v>97.582999999999998</v>
      </c>
      <c r="F26" s="37">
        <v>0.1</v>
      </c>
      <c r="G26" s="37">
        <v>0</v>
      </c>
      <c r="H26" s="37">
        <v>0.1</v>
      </c>
      <c r="I26" s="37">
        <v>0</v>
      </c>
      <c r="J26" s="37">
        <v>0.4</v>
      </c>
      <c r="K26" s="38">
        <v>0.5</v>
      </c>
    </row>
    <row r="27" spans="2:11" ht="12.75" customHeight="1" x14ac:dyDescent="0.2">
      <c r="B27" s="35">
        <v>2021</v>
      </c>
      <c r="C27" s="39" t="s">
        <v>169</v>
      </c>
      <c r="D27" s="40">
        <v>96.671000000000006</v>
      </c>
      <c r="E27" s="41">
        <v>97.007999999999996</v>
      </c>
      <c r="F27" s="40">
        <v>-0.7</v>
      </c>
      <c r="G27" s="40">
        <v>-0.6</v>
      </c>
      <c r="H27" s="40">
        <v>-0.6</v>
      </c>
      <c r="I27" s="40">
        <v>-0.6</v>
      </c>
      <c r="J27" s="40">
        <v>-0.1</v>
      </c>
      <c r="K27" s="41">
        <v>0</v>
      </c>
    </row>
    <row r="28" spans="2:11" ht="12.75" customHeight="1" x14ac:dyDescent="0.2">
      <c r="B28" s="35">
        <v>2021</v>
      </c>
      <c r="C28" s="39" t="s">
        <v>170</v>
      </c>
      <c r="D28" s="40">
        <v>97.632999999999996</v>
      </c>
      <c r="E28" s="41">
        <v>97.948999999999998</v>
      </c>
      <c r="F28" s="40">
        <v>1</v>
      </c>
      <c r="G28" s="40">
        <v>1</v>
      </c>
      <c r="H28" s="40">
        <v>0.3</v>
      </c>
      <c r="I28" s="40">
        <v>0.4</v>
      </c>
      <c r="J28" s="40">
        <v>1.5</v>
      </c>
      <c r="K28" s="41">
        <v>1.3</v>
      </c>
    </row>
    <row r="29" spans="2:11" ht="12.75" customHeight="1" x14ac:dyDescent="0.2">
      <c r="B29" s="35">
        <v>2021</v>
      </c>
      <c r="C29" s="39" t="s">
        <v>171</v>
      </c>
      <c r="D29" s="40">
        <v>98.823999999999998</v>
      </c>
      <c r="E29" s="41">
        <v>99.105000000000004</v>
      </c>
      <c r="F29" s="40">
        <v>1.2</v>
      </c>
      <c r="G29" s="40">
        <v>1.2</v>
      </c>
      <c r="H29" s="40">
        <v>1.6</v>
      </c>
      <c r="I29" s="40">
        <v>1.6</v>
      </c>
      <c r="J29" s="40">
        <v>2.5</v>
      </c>
      <c r="K29" s="41">
        <v>2.2000000000000002</v>
      </c>
    </row>
    <row r="30" spans="2:11" ht="12.75" customHeight="1" x14ac:dyDescent="0.2">
      <c r="B30" s="35">
        <v>2021</v>
      </c>
      <c r="C30" s="39" t="s">
        <v>172</v>
      </c>
      <c r="D30" s="40">
        <v>99.429000000000002</v>
      </c>
      <c r="E30" s="41">
        <v>99.572000000000003</v>
      </c>
      <c r="F30" s="40">
        <v>0.6</v>
      </c>
      <c r="G30" s="40">
        <v>0.5</v>
      </c>
      <c r="H30" s="40">
        <v>2.2000000000000002</v>
      </c>
      <c r="I30" s="40">
        <v>2</v>
      </c>
      <c r="J30" s="40">
        <v>3.2</v>
      </c>
      <c r="K30" s="41">
        <v>2.7</v>
      </c>
    </row>
    <row r="31" spans="2:11" ht="12.75" customHeight="1" x14ac:dyDescent="0.2">
      <c r="B31" s="35">
        <v>2021</v>
      </c>
      <c r="C31" s="39" t="s">
        <v>173</v>
      </c>
      <c r="D31" s="40">
        <v>100.01</v>
      </c>
      <c r="E31" s="41">
        <v>100.04600000000001</v>
      </c>
      <c r="F31" s="40">
        <v>0.6</v>
      </c>
      <c r="G31" s="40">
        <v>0.5</v>
      </c>
      <c r="H31" s="40">
        <v>2.8</v>
      </c>
      <c r="I31" s="40">
        <v>2.5</v>
      </c>
      <c r="J31" s="40">
        <v>3.3</v>
      </c>
      <c r="K31" s="41">
        <v>2.7</v>
      </c>
    </row>
    <row r="32" spans="2:11" ht="12.75" customHeight="1" x14ac:dyDescent="0.2">
      <c r="B32" s="35">
        <v>2021</v>
      </c>
      <c r="C32" s="39" t="s">
        <v>174</v>
      </c>
      <c r="D32" s="40">
        <v>99.370999999999995</v>
      </c>
      <c r="E32" s="41">
        <v>99.292000000000002</v>
      </c>
      <c r="F32" s="40">
        <v>-0.6</v>
      </c>
      <c r="G32" s="40">
        <v>-0.8</v>
      </c>
      <c r="H32" s="40">
        <v>2.1</v>
      </c>
      <c r="I32" s="40">
        <v>1.8</v>
      </c>
      <c r="J32" s="40">
        <v>3.5</v>
      </c>
      <c r="K32" s="41">
        <v>2.9</v>
      </c>
    </row>
    <row r="33" spans="2:11" ht="12.75" customHeight="1" x14ac:dyDescent="0.2">
      <c r="B33" s="35">
        <v>2021</v>
      </c>
      <c r="C33" s="39" t="s">
        <v>175</v>
      </c>
      <c r="D33" s="40">
        <v>99.718000000000004</v>
      </c>
      <c r="E33" s="41">
        <v>99.742999999999995</v>
      </c>
      <c r="F33" s="40">
        <v>0.3</v>
      </c>
      <c r="G33" s="40">
        <v>0.5</v>
      </c>
      <c r="H33" s="40">
        <v>2.5</v>
      </c>
      <c r="I33" s="40">
        <v>2.2000000000000002</v>
      </c>
      <c r="J33" s="40">
        <v>3.8</v>
      </c>
      <c r="K33" s="41">
        <v>3.3</v>
      </c>
    </row>
    <row r="34" spans="2:11" ht="12.75" customHeight="1" x14ac:dyDescent="0.2">
      <c r="B34" s="35">
        <v>2021</v>
      </c>
      <c r="C34" s="39" t="s">
        <v>176</v>
      </c>
      <c r="D34" s="40">
        <v>100.68</v>
      </c>
      <c r="E34" s="41">
        <v>100.575</v>
      </c>
      <c r="F34" s="40">
        <v>1</v>
      </c>
      <c r="G34" s="40">
        <v>0.8</v>
      </c>
      <c r="H34" s="40">
        <v>3.5</v>
      </c>
      <c r="I34" s="40">
        <v>3.1</v>
      </c>
      <c r="J34" s="40">
        <v>4.5</v>
      </c>
      <c r="K34" s="41">
        <v>4</v>
      </c>
    </row>
    <row r="35" spans="2:11" ht="12.75" customHeight="1" x14ac:dyDescent="0.2">
      <c r="B35" s="35">
        <v>2021</v>
      </c>
      <c r="C35" s="39" t="s">
        <v>177</v>
      </c>
      <c r="D35" s="40">
        <v>102.77500000000001</v>
      </c>
      <c r="E35" s="41">
        <v>102.425</v>
      </c>
      <c r="F35" s="40">
        <v>2.1</v>
      </c>
      <c r="G35" s="40">
        <v>1.8</v>
      </c>
      <c r="H35" s="40">
        <v>5.6</v>
      </c>
      <c r="I35" s="40">
        <v>5</v>
      </c>
      <c r="J35" s="40">
        <v>6.1</v>
      </c>
      <c r="K35" s="41">
        <v>5.4</v>
      </c>
    </row>
    <row r="36" spans="2:11" ht="12.75" customHeight="1" x14ac:dyDescent="0.2">
      <c r="B36" s="35">
        <v>2021</v>
      </c>
      <c r="C36" s="39" t="s">
        <v>178</v>
      </c>
      <c r="D36" s="40">
        <v>103.096</v>
      </c>
      <c r="E36" s="41">
        <v>102.738</v>
      </c>
      <c r="F36" s="40">
        <v>0.3</v>
      </c>
      <c r="G36" s="40">
        <v>0.3</v>
      </c>
      <c r="H36" s="40">
        <v>6</v>
      </c>
      <c r="I36" s="40">
        <v>5.3</v>
      </c>
      <c r="J36" s="40">
        <v>6.2</v>
      </c>
      <c r="K36" s="41">
        <v>5.5</v>
      </c>
    </row>
    <row r="37" spans="2:11" ht="12.75" customHeight="1" x14ac:dyDescent="0.2">
      <c r="B37" s="35">
        <v>2021</v>
      </c>
      <c r="C37" s="39" t="s">
        <v>179</v>
      </c>
      <c r="D37" s="40">
        <v>104.41500000000001</v>
      </c>
      <c r="E37" s="41">
        <v>103.965</v>
      </c>
      <c r="F37" s="40">
        <v>1.3</v>
      </c>
      <c r="G37" s="40">
        <v>1.2</v>
      </c>
      <c r="H37" s="40">
        <v>7.3</v>
      </c>
      <c r="I37" s="40">
        <v>6.5</v>
      </c>
      <c r="J37" s="40">
        <v>7.3</v>
      </c>
      <c r="K37" s="41">
        <v>6.5</v>
      </c>
    </row>
    <row r="38" spans="2:11" ht="13.5" customHeight="1" x14ac:dyDescent="0.2">
      <c r="B38" s="35">
        <v>2022</v>
      </c>
      <c r="C38" s="36" t="s">
        <v>168</v>
      </c>
      <c r="D38" s="37">
        <v>103.938</v>
      </c>
      <c r="E38" s="38">
        <v>103.56699999999999</v>
      </c>
      <c r="F38" s="37">
        <v>-0.5</v>
      </c>
      <c r="G38" s="37">
        <v>-0.4</v>
      </c>
      <c r="H38" s="37">
        <v>-0.5</v>
      </c>
      <c r="I38" s="37">
        <v>-0.4</v>
      </c>
      <c r="J38" s="37">
        <v>6.7</v>
      </c>
      <c r="K38" s="38">
        <v>6.1</v>
      </c>
    </row>
    <row r="39" spans="2:11" ht="12.75" customHeight="1" x14ac:dyDescent="0.2">
      <c r="B39" s="35">
        <v>2022</v>
      </c>
      <c r="C39" s="39" t="s">
        <v>169</v>
      </c>
      <c r="D39" s="40">
        <v>104.877</v>
      </c>
      <c r="E39" s="41">
        <v>104.40300000000001</v>
      </c>
      <c r="F39" s="40">
        <v>0.9</v>
      </c>
      <c r="G39" s="40">
        <v>0.8</v>
      </c>
      <c r="H39" s="40">
        <v>0.4</v>
      </c>
      <c r="I39" s="40">
        <v>0.4</v>
      </c>
      <c r="J39" s="40">
        <v>8.5</v>
      </c>
      <c r="K39" s="41">
        <v>7.6</v>
      </c>
    </row>
    <row r="40" spans="2:11" ht="12.75" customHeight="1" x14ac:dyDescent="0.2">
      <c r="B40" s="35">
        <v>2022</v>
      </c>
      <c r="C40" s="39" t="s">
        <v>170</v>
      </c>
      <c r="D40" s="40">
        <v>108.377</v>
      </c>
      <c r="E40" s="41">
        <v>107.566</v>
      </c>
      <c r="F40" s="40">
        <v>3.3</v>
      </c>
      <c r="G40" s="40">
        <v>3</v>
      </c>
      <c r="H40" s="40">
        <v>3.8</v>
      </c>
      <c r="I40" s="40">
        <v>3.5</v>
      </c>
      <c r="J40" s="40">
        <v>11</v>
      </c>
      <c r="K40" s="41">
        <v>9.8000000000000007</v>
      </c>
    </row>
    <row r="41" spans="2:11" ht="12.75" customHeight="1" x14ac:dyDescent="0.2">
      <c r="B41" s="35">
        <v>2022</v>
      </c>
      <c r="C41" s="39" t="s">
        <v>171</v>
      </c>
      <c r="D41" s="40">
        <v>108.354</v>
      </c>
      <c r="E41" s="41">
        <v>107.375</v>
      </c>
      <c r="F41" s="40">
        <v>0</v>
      </c>
      <c r="G41" s="40">
        <v>-0.2</v>
      </c>
      <c r="H41" s="40">
        <v>3.8</v>
      </c>
      <c r="I41" s="40">
        <v>3.3</v>
      </c>
      <c r="J41" s="40">
        <v>9.6</v>
      </c>
      <c r="K41" s="41">
        <v>8.3000000000000007</v>
      </c>
    </row>
    <row r="42" spans="2:11" ht="12.75" customHeight="1" x14ac:dyDescent="0.2">
      <c r="B42" s="35">
        <v>2022</v>
      </c>
      <c r="C42" s="39" t="s">
        <v>172</v>
      </c>
      <c r="D42" s="40">
        <v>109.32</v>
      </c>
      <c r="E42" s="41">
        <v>108.262</v>
      </c>
      <c r="F42" s="40">
        <v>0.9</v>
      </c>
      <c r="G42" s="40">
        <v>0.8</v>
      </c>
      <c r="H42" s="40">
        <v>4.7</v>
      </c>
      <c r="I42" s="40">
        <v>4.0999999999999996</v>
      </c>
      <c r="J42" s="40">
        <v>9.9</v>
      </c>
      <c r="K42" s="41">
        <v>8.6999999999999993</v>
      </c>
    </row>
    <row r="43" spans="2:11" ht="12.75" customHeight="1" x14ac:dyDescent="0.2">
      <c r="B43" s="35">
        <v>2022</v>
      </c>
      <c r="C43" s="39" t="s">
        <v>173</v>
      </c>
      <c r="D43" s="40">
        <v>111.62</v>
      </c>
      <c r="E43" s="41">
        <v>110.267</v>
      </c>
      <c r="F43" s="40">
        <v>2.1</v>
      </c>
      <c r="G43" s="40">
        <v>1.9</v>
      </c>
      <c r="H43" s="40">
        <v>6.9</v>
      </c>
      <c r="I43" s="40">
        <v>6.1</v>
      </c>
      <c r="J43" s="40">
        <v>11.6</v>
      </c>
      <c r="K43" s="41">
        <v>10.199999999999999</v>
      </c>
    </row>
    <row r="44" spans="2:11" ht="12.75" customHeight="1" x14ac:dyDescent="0.2">
      <c r="B44" s="35">
        <v>2022</v>
      </c>
      <c r="C44" s="39" t="s">
        <v>174</v>
      </c>
      <c r="D44" s="40">
        <v>111.322</v>
      </c>
      <c r="E44" s="41">
        <v>109.986</v>
      </c>
      <c r="F44" s="40">
        <v>-0.3</v>
      </c>
      <c r="G44" s="40">
        <v>-0.3</v>
      </c>
      <c r="H44" s="40">
        <v>6.6</v>
      </c>
      <c r="I44" s="40">
        <v>5.8</v>
      </c>
      <c r="J44" s="40">
        <v>12</v>
      </c>
      <c r="K44" s="41">
        <v>10.8</v>
      </c>
    </row>
    <row r="45" spans="2:11" ht="12.75" customHeight="1" x14ac:dyDescent="0.2">
      <c r="B45" s="35">
        <v>2022</v>
      </c>
      <c r="C45" s="39" t="s">
        <v>175</v>
      </c>
      <c r="D45" s="40">
        <v>111.43600000000001</v>
      </c>
      <c r="E45" s="41">
        <v>110.265</v>
      </c>
      <c r="F45" s="40">
        <v>0.1</v>
      </c>
      <c r="G45" s="40">
        <v>0.3</v>
      </c>
      <c r="H45" s="40">
        <v>6.7</v>
      </c>
      <c r="I45" s="40">
        <v>6.1</v>
      </c>
      <c r="J45" s="40">
        <v>11.8</v>
      </c>
      <c r="K45" s="41">
        <v>10.5</v>
      </c>
    </row>
    <row r="46" spans="2:11" ht="12.75" customHeight="1" x14ac:dyDescent="0.2">
      <c r="B46" s="35">
        <v>2022</v>
      </c>
      <c r="C46" s="39" t="s">
        <v>176</v>
      </c>
      <c r="D46" s="40">
        <v>110.723</v>
      </c>
      <c r="E46" s="41">
        <v>109.498</v>
      </c>
      <c r="F46" s="40">
        <v>-0.6</v>
      </c>
      <c r="G46" s="40">
        <v>-0.7</v>
      </c>
      <c r="H46" s="40">
        <v>6</v>
      </c>
      <c r="I46" s="40">
        <v>5.3</v>
      </c>
      <c r="J46" s="40">
        <v>10</v>
      </c>
      <c r="K46" s="41">
        <v>8.9</v>
      </c>
    </row>
    <row r="47" spans="2:11" ht="12.75" customHeight="1" x14ac:dyDescent="0.2">
      <c r="B47" s="35">
        <v>2022</v>
      </c>
      <c r="C47" s="39" t="s">
        <v>177</v>
      </c>
      <c r="D47" s="40">
        <v>111.10299999999999</v>
      </c>
      <c r="E47" s="41">
        <v>109.866</v>
      </c>
      <c r="F47" s="40">
        <v>0.3</v>
      </c>
      <c r="G47" s="40">
        <v>0.3</v>
      </c>
      <c r="H47" s="40">
        <v>6.4</v>
      </c>
      <c r="I47" s="40">
        <v>5.7</v>
      </c>
      <c r="J47" s="40">
        <v>8.1</v>
      </c>
      <c r="K47" s="41">
        <v>7.3</v>
      </c>
    </row>
    <row r="48" spans="2:11" ht="12.75" customHeight="1" x14ac:dyDescent="0.2">
      <c r="B48" s="35">
        <v>2022</v>
      </c>
      <c r="C48" s="39" t="s">
        <v>178</v>
      </c>
      <c r="D48" s="40">
        <v>111.149</v>
      </c>
      <c r="E48" s="41">
        <v>109.73399999999999</v>
      </c>
      <c r="F48" s="40">
        <v>0</v>
      </c>
      <c r="G48" s="40">
        <v>-0.1</v>
      </c>
      <c r="H48" s="40">
        <v>6.4</v>
      </c>
      <c r="I48" s="40">
        <v>5.5</v>
      </c>
      <c r="J48" s="40">
        <v>7.8</v>
      </c>
      <c r="K48" s="41">
        <v>6.8</v>
      </c>
    </row>
    <row r="49" spans="2:11" ht="12.75" customHeight="1" x14ac:dyDescent="0.2">
      <c r="B49" s="35">
        <v>2022</v>
      </c>
      <c r="C49" s="39" t="s">
        <v>179</v>
      </c>
      <c r="D49" s="40">
        <v>111.252</v>
      </c>
      <c r="E49" s="41">
        <v>109.899</v>
      </c>
      <c r="F49" s="40">
        <v>0.1</v>
      </c>
      <c r="G49" s="40">
        <v>0.2</v>
      </c>
      <c r="H49" s="40">
        <v>6.5</v>
      </c>
      <c r="I49" s="40">
        <v>5.7</v>
      </c>
      <c r="J49" s="40">
        <v>6.5</v>
      </c>
      <c r="K49" s="41">
        <v>5.7</v>
      </c>
    </row>
    <row r="50" spans="2:11" ht="13.5" customHeight="1" x14ac:dyDescent="0.2">
      <c r="B50" s="35">
        <v>2023</v>
      </c>
      <c r="C50" s="36" t="s">
        <v>168</v>
      </c>
      <c r="D50" s="37">
        <v>110.72</v>
      </c>
      <c r="E50" s="38">
        <v>109.66800000000001</v>
      </c>
      <c r="F50" s="37">
        <v>-0.5</v>
      </c>
      <c r="G50" s="37">
        <v>-0.2</v>
      </c>
      <c r="H50" s="37">
        <v>-0.5</v>
      </c>
      <c r="I50" s="37">
        <v>-0.2</v>
      </c>
      <c r="J50" s="37">
        <v>6.5</v>
      </c>
      <c r="K50" s="38">
        <v>5.9</v>
      </c>
    </row>
    <row r="51" spans="2:11" ht="12.75" customHeight="1" x14ac:dyDescent="0.2">
      <c r="B51" s="35">
        <v>2023</v>
      </c>
      <c r="C51" s="39" t="s">
        <v>169</v>
      </c>
      <c r="D51" s="40">
        <v>111.74</v>
      </c>
      <c r="E51" s="41">
        <v>110.703</v>
      </c>
      <c r="F51" s="40">
        <v>0.9</v>
      </c>
      <c r="G51" s="40">
        <v>0.9</v>
      </c>
      <c r="H51" s="40">
        <v>0.4</v>
      </c>
      <c r="I51" s="40">
        <v>0.7</v>
      </c>
      <c r="J51" s="40">
        <v>6.5</v>
      </c>
      <c r="K51" s="41">
        <v>6</v>
      </c>
    </row>
    <row r="52" spans="2:11" ht="12.75" customHeight="1" x14ac:dyDescent="0.2">
      <c r="B52" s="35">
        <v>2023</v>
      </c>
      <c r="C52" s="39" t="s">
        <v>170</v>
      </c>
      <c r="D52" s="40">
        <v>112.045</v>
      </c>
      <c r="E52" s="41">
        <v>111.111</v>
      </c>
      <c r="F52" s="40">
        <v>0.3</v>
      </c>
      <c r="G52" s="40">
        <v>0.4</v>
      </c>
      <c r="H52" s="40">
        <v>0.7</v>
      </c>
      <c r="I52" s="40">
        <v>1.1000000000000001</v>
      </c>
      <c r="J52" s="40">
        <v>3.4</v>
      </c>
      <c r="K52" s="41">
        <v>3.3</v>
      </c>
    </row>
    <row r="53" spans="2:11" ht="12.75" customHeight="1" x14ac:dyDescent="0.2">
      <c r="B53" s="35">
        <v>2023</v>
      </c>
      <c r="C53" s="39" t="s">
        <v>171</v>
      </c>
      <c r="D53" s="40">
        <v>112.69499999999999</v>
      </c>
      <c r="E53" s="41">
        <v>111.773</v>
      </c>
      <c r="F53" s="40">
        <v>0.6</v>
      </c>
      <c r="G53" s="40">
        <v>0.6</v>
      </c>
      <c r="H53" s="40">
        <v>1.3</v>
      </c>
      <c r="I53" s="40">
        <v>1.7</v>
      </c>
      <c r="J53" s="40">
        <v>4</v>
      </c>
      <c r="K53" s="41">
        <v>4.0999999999999996</v>
      </c>
    </row>
    <row r="54" spans="2:11" ht="12.75" customHeight="1" x14ac:dyDescent="0.2">
      <c r="B54" s="35">
        <v>2023</v>
      </c>
      <c r="C54" s="39" t="s">
        <v>172</v>
      </c>
      <c r="D54" s="40">
        <v>112.806</v>
      </c>
      <c r="E54" s="41">
        <v>111.71899999999999</v>
      </c>
      <c r="F54" s="40">
        <v>0.1</v>
      </c>
      <c r="G54" s="40">
        <v>0</v>
      </c>
      <c r="H54" s="40">
        <v>1.4</v>
      </c>
      <c r="I54" s="40">
        <v>1.7</v>
      </c>
      <c r="J54" s="40">
        <v>3.2</v>
      </c>
      <c r="K54" s="41">
        <v>3.2</v>
      </c>
    </row>
    <row r="55" spans="2:11" ht="12.75" customHeight="1" x14ac:dyDescent="0.2">
      <c r="B55" s="35">
        <v>2023</v>
      </c>
      <c r="C55" s="39" t="s">
        <v>173</v>
      </c>
      <c r="D55" s="40">
        <v>113.428</v>
      </c>
      <c r="E55" s="41">
        <v>112.354</v>
      </c>
      <c r="F55" s="40">
        <v>0.6</v>
      </c>
      <c r="G55" s="40">
        <v>0.6</v>
      </c>
      <c r="H55" s="40">
        <v>2</v>
      </c>
      <c r="I55" s="40">
        <v>2.2000000000000002</v>
      </c>
      <c r="J55" s="40">
        <v>1.6</v>
      </c>
      <c r="K55" s="41">
        <v>1.9</v>
      </c>
    </row>
    <row r="56" spans="2:11" ht="12.75" customHeight="1" x14ac:dyDescent="0.2">
      <c r="B56" s="35">
        <v>2023</v>
      </c>
      <c r="C56" s="39" t="s">
        <v>174</v>
      </c>
      <c r="D56" s="40">
        <v>113.474</v>
      </c>
      <c r="E56" s="41">
        <v>112.544</v>
      </c>
      <c r="F56" s="40">
        <v>0</v>
      </c>
      <c r="G56" s="40">
        <v>0.2</v>
      </c>
      <c r="H56" s="40">
        <v>2</v>
      </c>
      <c r="I56" s="40">
        <v>2.4</v>
      </c>
      <c r="J56" s="40">
        <v>1.9</v>
      </c>
      <c r="K56" s="41">
        <v>2.2999999999999998</v>
      </c>
    </row>
    <row r="57" spans="2:11" ht="12.75" customHeight="1" x14ac:dyDescent="0.2">
      <c r="B57" s="35">
        <v>2023</v>
      </c>
      <c r="C57" s="39" t="s">
        <v>175</v>
      </c>
      <c r="D57" s="40">
        <v>114.111</v>
      </c>
      <c r="E57" s="41">
        <v>113.149</v>
      </c>
      <c r="F57" s="40">
        <v>0.6</v>
      </c>
      <c r="G57" s="40">
        <v>0.5</v>
      </c>
      <c r="H57" s="40">
        <v>2.6</v>
      </c>
      <c r="I57" s="40">
        <v>3</v>
      </c>
      <c r="J57" s="40">
        <v>2.4</v>
      </c>
      <c r="K57" s="41">
        <v>2.6</v>
      </c>
    </row>
    <row r="58" spans="2:11" ht="12.75" customHeight="1" x14ac:dyDescent="0.2">
      <c r="B58" s="35">
        <v>2023</v>
      </c>
      <c r="C58" s="39" t="s">
        <v>176</v>
      </c>
      <c r="D58" s="40">
        <v>114.261</v>
      </c>
      <c r="E58" s="41">
        <v>113.348</v>
      </c>
      <c r="F58" s="40">
        <v>0.1</v>
      </c>
      <c r="G58" s="40">
        <v>0.2</v>
      </c>
      <c r="H58" s="40">
        <v>2.7</v>
      </c>
      <c r="I58" s="40">
        <v>3.1</v>
      </c>
      <c r="J58" s="40">
        <v>3.2</v>
      </c>
      <c r="K58" s="41">
        <v>3.5</v>
      </c>
    </row>
    <row r="59" spans="2:11" ht="12.75" customHeight="1" x14ac:dyDescent="0.2">
      <c r="B59" s="35">
        <v>2023</v>
      </c>
      <c r="C59" s="39" t="s">
        <v>177</v>
      </c>
      <c r="D59" s="40">
        <v>114.63200000000001</v>
      </c>
      <c r="E59" s="41">
        <v>113.676</v>
      </c>
      <c r="F59" s="40">
        <v>0.3</v>
      </c>
      <c r="G59" s="40">
        <v>0.3</v>
      </c>
      <c r="H59" s="40">
        <v>3</v>
      </c>
      <c r="I59" s="40">
        <v>3.4</v>
      </c>
      <c r="J59" s="40">
        <v>3.2</v>
      </c>
      <c r="K59" s="41">
        <v>3.5</v>
      </c>
    </row>
    <row r="60" spans="2:11" ht="12.75" customHeight="1" x14ac:dyDescent="0.2">
      <c r="B60" s="35">
        <v>2023</v>
      </c>
      <c r="C60" s="39" t="s">
        <v>178</v>
      </c>
      <c r="D60" s="40">
        <v>114.30800000000001</v>
      </c>
      <c r="E60" s="41">
        <v>113.28</v>
      </c>
      <c r="F60" s="40">
        <v>-0.3</v>
      </c>
      <c r="G60" s="40">
        <v>-0.3</v>
      </c>
      <c r="H60" s="40">
        <v>2.7</v>
      </c>
      <c r="I60" s="40">
        <v>3.1</v>
      </c>
      <c r="J60" s="40">
        <v>2.8</v>
      </c>
      <c r="K60" s="41">
        <v>3.2</v>
      </c>
    </row>
    <row r="61" spans="2:11" ht="12.75" customHeight="1" x14ac:dyDescent="0.2">
      <c r="B61" s="35">
        <v>2023</v>
      </c>
      <c r="C61" s="39" t="s">
        <v>179</v>
      </c>
      <c r="D61" s="40">
        <v>114.383</v>
      </c>
      <c r="E61" s="41">
        <v>113.30800000000001</v>
      </c>
      <c r="F61" s="40">
        <v>0.1</v>
      </c>
      <c r="G61" s="40">
        <v>0</v>
      </c>
      <c r="H61" s="40">
        <v>2.8</v>
      </c>
      <c r="I61" s="40">
        <v>3.1</v>
      </c>
      <c r="J61" s="40">
        <v>2.8</v>
      </c>
      <c r="K61" s="41">
        <v>3.1</v>
      </c>
    </row>
    <row r="62" spans="2:11" ht="13.5" customHeight="1" x14ac:dyDescent="0.2">
      <c r="B62" s="35">
        <v>2024</v>
      </c>
      <c r="C62" s="36" t="s">
        <v>168</v>
      </c>
      <c r="D62" s="37">
        <v>114.51</v>
      </c>
      <c r="E62" s="38">
        <v>113.404</v>
      </c>
      <c r="F62" s="37">
        <v>0.1</v>
      </c>
      <c r="G62" s="37">
        <v>0.1</v>
      </c>
      <c r="H62" s="37">
        <v>0.1</v>
      </c>
      <c r="I62" s="37">
        <v>0.1</v>
      </c>
      <c r="J62" s="37">
        <v>3.4</v>
      </c>
      <c r="K62" s="38">
        <v>3.4</v>
      </c>
    </row>
    <row r="63" spans="2:11" ht="12.75" customHeight="1" x14ac:dyDescent="0.2">
      <c r="B63" s="35">
        <v>2024</v>
      </c>
      <c r="C63" s="39" t="s">
        <v>169</v>
      </c>
      <c r="D63" s="40">
        <v>114.85899999999999</v>
      </c>
      <c r="E63" s="41">
        <v>113.807</v>
      </c>
      <c r="F63" s="40">
        <v>0.3</v>
      </c>
      <c r="G63" s="40">
        <v>0.4</v>
      </c>
      <c r="H63" s="40">
        <v>0.4</v>
      </c>
      <c r="I63" s="40">
        <v>0.4</v>
      </c>
      <c r="J63" s="40">
        <v>2.8</v>
      </c>
      <c r="K63" s="41">
        <v>2.8</v>
      </c>
    </row>
    <row r="64" spans="2:11" ht="12.75" customHeight="1" x14ac:dyDescent="0.2">
      <c r="B64" s="35">
        <v>2024</v>
      </c>
      <c r="C64" s="39" t="s">
        <v>170</v>
      </c>
      <c r="D64" s="40">
        <v>115.557</v>
      </c>
      <c r="E64" s="41">
        <v>114.67400000000001</v>
      </c>
      <c r="F64" s="40">
        <v>0.6</v>
      </c>
      <c r="G64" s="40">
        <v>0.8</v>
      </c>
      <c r="H64" s="40">
        <v>1</v>
      </c>
      <c r="I64" s="40">
        <v>1.2</v>
      </c>
      <c r="J64" s="40">
        <v>3.1</v>
      </c>
      <c r="K64" s="41">
        <v>3.2</v>
      </c>
    </row>
    <row r="65" spans="2:11" ht="12.75" customHeight="1" x14ac:dyDescent="0.2">
      <c r="B65" s="35">
        <v>2024</v>
      </c>
      <c r="C65" s="39" t="s">
        <v>171</v>
      </c>
      <c r="D65" s="40">
        <v>116.402</v>
      </c>
      <c r="E65" s="41">
        <v>115.47199999999999</v>
      </c>
      <c r="F65" s="40">
        <v>0.7</v>
      </c>
      <c r="G65" s="40">
        <v>0.7</v>
      </c>
      <c r="H65" s="40">
        <v>1.8</v>
      </c>
      <c r="I65" s="40">
        <v>1.9</v>
      </c>
      <c r="J65" s="40">
        <v>3.3</v>
      </c>
      <c r="K65" s="41">
        <v>3.3</v>
      </c>
    </row>
    <row r="66" spans="2:11" ht="12.75" customHeight="1" x14ac:dyDescent="0.2">
      <c r="B66" s="35">
        <v>2024</v>
      </c>
      <c r="C66" s="39" t="s">
        <v>172</v>
      </c>
      <c r="D66" s="40">
        <v>116.76900000000001</v>
      </c>
      <c r="E66" s="41">
        <v>115.776</v>
      </c>
      <c r="F66" s="40">
        <v>0.3</v>
      </c>
      <c r="G66" s="40">
        <v>0.3</v>
      </c>
      <c r="H66" s="40">
        <v>2.1</v>
      </c>
      <c r="I66" s="40">
        <v>2.2000000000000002</v>
      </c>
      <c r="J66" s="40">
        <v>3.5</v>
      </c>
      <c r="K66" s="41">
        <v>3.6</v>
      </c>
    </row>
    <row r="67" spans="2:11" ht="12.75" customHeight="1" x14ac:dyDescent="0.2">
      <c r="B67" s="35">
        <v>2024</v>
      </c>
      <c r="C67" s="39" t="s">
        <v>173</v>
      </c>
      <c r="D67" s="40">
        <v>117.104</v>
      </c>
      <c r="E67" s="41">
        <v>116.212</v>
      </c>
      <c r="F67" s="40">
        <v>0.3</v>
      </c>
      <c r="G67" s="40">
        <v>0.4</v>
      </c>
      <c r="H67" s="40">
        <v>2.4</v>
      </c>
      <c r="I67" s="40">
        <v>2.6</v>
      </c>
      <c r="J67" s="40">
        <v>3.2</v>
      </c>
      <c r="K67" s="41">
        <v>3.4</v>
      </c>
    </row>
    <row r="68" spans="2:11" ht="12.75" customHeight="1" x14ac:dyDescent="0.2">
      <c r="B68" s="35">
        <v>2024</v>
      </c>
      <c r="C68" s="39" t="s">
        <v>174</v>
      </c>
      <c r="D68" s="40">
        <v>116.337</v>
      </c>
      <c r="E68" s="41">
        <v>115.66</v>
      </c>
      <c r="F68" s="40">
        <v>-0.7</v>
      </c>
      <c r="G68" s="40">
        <v>-0.5</v>
      </c>
      <c r="H68" s="40">
        <v>1.7</v>
      </c>
      <c r="I68" s="40">
        <v>2.1</v>
      </c>
      <c r="J68" s="40">
        <v>2.5</v>
      </c>
      <c r="K68" s="41">
        <v>2.8</v>
      </c>
    </row>
    <row r="69" spans="2:11" ht="12.75" customHeight="1" x14ac:dyDescent="0.2">
      <c r="B69" s="35">
        <v>2024</v>
      </c>
      <c r="C69" s="39" t="s">
        <v>175</v>
      </c>
      <c r="D69" s="40">
        <v>116.375</v>
      </c>
      <c r="E69" s="41">
        <v>115.70699999999999</v>
      </c>
      <c r="F69" s="40">
        <v>0</v>
      </c>
      <c r="G69" s="40">
        <v>0</v>
      </c>
      <c r="H69" s="40">
        <v>1.7</v>
      </c>
      <c r="I69" s="40">
        <v>2.1</v>
      </c>
      <c r="J69" s="40">
        <v>2</v>
      </c>
      <c r="K69" s="41">
        <v>2.2999999999999998</v>
      </c>
    </row>
    <row r="70" spans="2:11" ht="12.75" customHeight="1" x14ac:dyDescent="0.2">
      <c r="B70" s="35">
        <v>2024</v>
      </c>
      <c r="C70" s="39" t="s">
        <v>176</v>
      </c>
      <c r="D70" s="40">
        <v>115.563</v>
      </c>
      <c r="E70" s="41">
        <v>115.009</v>
      </c>
      <c r="F70" s="40">
        <v>-0.7</v>
      </c>
      <c r="G70" s="40">
        <v>-0.6</v>
      </c>
      <c r="H70" s="40">
        <v>1</v>
      </c>
      <c r="I70" s="40">
        <v>1.5</v>
      </c>
      <c r="J70" s="40">
        <v>1.1000000000000001</v>
      </c>
      <c r="K70" s="41">
        <v>1.5</v>
      </c>
    </row>
    <row r="71" spans="2:11" ht="12.75" customHeight="1" x14ac:dyDescent="0.2">
      <c r="B71" s="35">
        <v>2024</v>
      </c>
      <c r="C71" s="39" t="s">
        <v>177</v>
      </c>
      <c r="D71" s="40">
        <v>116.376</v>
      </c>
      <c r="E71" s="41">
        <v>115.726</v>
      </c>
      <c r="F71" s="40">
        <v>0.7</v>
      </c>
      <c r="G71" s="40">
        <v>0.6</v>
      </c>
      <c r="H71" s="40">
        <v>1.7</v>
      </c>
      <c r="I71" s="40">
        <v>2.1</v>
      </c>
      <c r="J71" s="40">
        <v>1.5</v>
      </c>
      <c r="K71" s="41">
        <v>1.8</v>
      </c>
    </row>
    <row r="72" spans="2:11" ht="12.75" customHeight="1" x14ac:dyDescent="0.2">
      <c r="B72" s="35">
        <v>2024</v>
      </c>
      <c r="C72" s="39" t="s">
        <v>178</v>
      </c>
      <c r="D72" s="40">
        <v>116.803</v>
      </c>
      <c r="E72" s="41">
        <v>116.01</v>
      </c>
      <c r="F72" s="40">
        <v>0.4</v>
      </c>
      <c r="G72" s="40">
        <v>0.2</v>
      </c>
      <c r="H72" s="40">
        <v>2.1</v>
      </c>
      <c r="I72" s="40">
        <v>2.4</v>
      </c>
      <c r="J72" s="40">
        <v>2.2000000000000002</v>
      </c>
      <c r="K72" s="41">
        <v>2.4</v>
      </c>
    </row>
    <row r="73" spans="2:11" ht="12.75" customHeight="1" x14ac:dyDescent="0.2">
      <c r="B73" s="35">
        <v>2024</v>
      </c>
      <c r="C73" s="39" t="s">
        <v>179</v>
      </c>
      <c r="D73" s="40">
        <v>117.41500000000001</v>
      </c>
      <c r="E73" s="41">
        <v>116.53400000000001</v>
      </c>
      <c r="F73" s="40">
        <v>0.5</v>
      </c>
      <c r="G73" s="40">
        <v>0.5</v>
      </c>
      <c r="H73" s="40">
        <v>2.7</v>
      </c>
      <c r="I73" s="40">
        <v>2.8</v>
      </c>
      <c r="J73" s="40">
        <v>2.7</v>
      </c>
      <c r="K73" s="41">
        <v>2.8</v>
      </c>
    </row>
    <row r="74" spans="2:11" ht="13.5" customHeight="1" x14ac:dyDescent="0.2">
      <c r="B74" s="35">
        <v>2025</v>
      </c>
      <c r="C74" s="36" t="s">
        <v>168</v>
      </c>
      <c r="D74" s="37">
        <v>117.583</v>
      </c>
      <c r="E74" s="38">
        <v>116.733</v>
      </c>
      <c r="F74" s="37">
        <v>0.1</v>
      </c>
      <c r="G74" s="37">
        <v>0.2</v>
      </c>
      <c r="H74" s="37">
        <v>0.1</v>
      </c>
      <c r="I74" s="37">
        <v>0.2</v>
      </c>
      <c r="J74" s="37">
        <v>2.7</v>
      </c>
      <c r="K74" s="38">
        <v>2.9</v>
      </c>
    </row>
    <row r="75" spans="2:11" ht="12.75" customHeight="1" x14ac:dyDescent="0.2">
      <c r="B75" s="35">
        <v>2025</v>
      </c>
      <c r="C75" s="39" t="s">
        <v>169</v>
      </c>
      <c r="D75" s="40">
        <v>118.07899999999999</v>
      </c>
      <c r="E75" s="41">
        <v>117.191</v>
      </c>
      <c r="F75" s="40">
        <v>0.4</v>
      </c>
      <c r="G75" s="40">
        <v>0.4</v>
      </c>
      <c r="H75" s="40">
        <v>0.6</v>
      </c>
      <c r="I75" s="40">
        <v>0.6</v>
      </c>
      <c r="J75" s="40">
        <v>2.8</v>
      </c>
      <c r="K75" s="41">
        <v>3</v>
      </c>
    </row>
    <row r="76" spans="2:11" ht="12.75" customHeight="1" x14ac:dyDescent="0.2">
      <c r="B76" s="35">
        <v>2025</v>
      </c>
      <c r="C76" s="39" t="s">
        <v>170</v>
      </c>
      <c r="D76" s="40">
        <v>118.01</v>
      </c>
      <c r="E76" s="41">
        <v>117.26</v>
      </c>
      <c r="F76" s="40">
        <v>-0.1</v>
      </c>
      <c r="G76" s="40">
        <v>0.1</v>
      </c>
      <c r="H76" s="40">
        <v>0.5</v>
      </c>
      <c r="I76" s="40">
        <v>0.6</v>
      </c>
      <c r="J76" s="40">
        <v>2.1</v>
      </c>
      <c r="K76" s="41">
        <v>2.2999999999999998</v>
      </c>
    </row>
    <row r="77" spans="2:11" ht="12.75" customHeight="1" x14ac:dyDescent="0.2">
      <c r="B77" s="35">
        <v>2025</v>
      </c>
      <c r="C77" s="39" t="s">
        <v>171</v>
      </c>
      <c r="D77" s="40">
        <v>118.788</v>
      </c>
      <c r="E77" s="41">
        <v>117.997</v>
      </c>
      <c r="F77" s="40">
        <v>0.7</v>
      </c>
      <c r="G77" s="40">
        <v>0.6</v>
      </c>
      <c r="H77" s="40">
        <v>1.2</v>
      </c>
      <c r="I77" s="40">
        <v>1.3</v>
      </c>
      <c r="J77" s="40">
        <v>2.1</v>
      </c>
      <c r="K77" s="41">
        <v>2.2000000000000002</v>
      </c>
    </row>
    <row r="78" spans="2:11" ht="12.75" customHeight="1" x14ac:dyDescent="0.2">
      <c r="B78" s="35">
        <v>2025</v>
      </c>
      <c r="C78" s="39" t="s">
        <v>172</v>
      </c>
      <c r="D78" s="40">
        <v>118.99</v>
      </c>
      <c r="E78" s="41">
        <v>118.077</v>
      </c>
      <c r="F78" s="40">
        <v>0.2</v>
      </c>
      <c r="G78" s="40">
        <v>0.1</v>
      </c>
      <c r="H78" s="40">
        <v>1.3</v>
      </c>
      <c r="I78" s="40">
        <v>1.3</v>
      </c>
      <c r="J78" s="40">
        <v>1.9</v>
      </c>
      <c r="K78" s="41">
        <v>2</v>
      </c>
    </row>
    <row r="79" spans="2:11" ht="12.75" customHeight="1" x14ac:dyDescent="0.2">
      <c r="B79" s="35">
        <v>2025</v>
      </c>
      <c r="C79" s="39" t="s">
        <v>173</v>
      </c>
      <c r="D79" s="40">
        <v>119.843</v>
      </c>
      <c r="E79" s="41">
        <v>118.867</v>
      </c>
      <c r="F79" s="40">
        <v>0.7</v>
      </c>
      <c r="G79" s="40">
        <v>0.7</v>
      </c>
      <c r="H79" s="40">
        <v>2.1</v>
      </c>
      <c r="I79" s="40">
        <v>2</v>
      </c>
      <c r="J79" s="40">
        <v>2.2999999999999998</v>
      </c>
      <c r="K79" s="41">
        <v>2.2999999999999998</v>
      </c>
    </row>
    <row r="80" spans="2:11" ht="12.75" customHeight="1" x14ac:dyDescent="0.2">
      <c r="B80" s="35">
        <v>2025</v>
      </c>
      <c r="C80" s="42" t="s">
        <v>174</v>
      </c>
      <c r="D80" s="43">
        <v>119.504</v>
      </c>
      <c r="E80" s="44">
        <v>118.777</v>
      </c>
      <c r="F80" s="43">
        <v>-0.3</v>
      </c>
      <c r="G80" s="43">
        <v>-0.1</v>
      </c>
      <c r="H80" s="43">
        <v>1.8</v>
      </c>
      <c r="I80" s="43">
        <v>1.9</v>
      </c>
      <c r="J80" s="43">
        <v>2.7</v>
      </c>
      <c r="K80" s="44">
        <v>2.7</v>
      </c>
    </row>
    <row r="81" spans="2:2" ht="13.5" customHeight="1" x14ac:dyDescent="0.2">
      <c r="B81" s="26" t="s">
        <v>39</v>
      </c>
    </row>
  </sheetData>
  <mergeCells count="14">
    <mergeCell ref="B74:B80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K81"/>
  <sheetViews>
    <sheetView showGridLines="0" workbookViewId="0">
      <pane ySplit="13" topLeftCell="A14" activePane="bottomLeft" state="frozen"/>
      <selection sqref="A1:XFD1048576"/>
      <selection pane="bottomLeft" activeCell="A14" sqref="A14"/>
    </sheetView>
  </sheetViews>
  <sheetFormatPr baseColWidth="10" defaultColWidth="9.140625" defaultRowHeight="14.25" x14ac:dyDescent="0.2"/>
  <cols>
    <col min="1" max="1" width="11.7109375" style="1" customWidth="1"/>
    <col min="2" max="2" width="7.85546875" style="1" customWidth="1"/>
    <col min="3" max="3" width="13.28515625" style="1" customWidth="1"/>
    <col min="4" max="11" width="10.7109375" style="1" customWidth="1"/>
    <col min="12" max="16384" width="9.140625" style="1"/>
  </cols>
  <sheetData>
    <row r="1" spans="2:11" ht="12" customHeight="1" x14ac:dyDescent="0.2"/>
    <row r="2" spans="2:11" ht="12" customHeight="1" x14ac:dyDescent="0.2"/>
    <row r="3" spans="2:11" ht="12" customHeight="1" x14ac:dyDescent="0.2"/>
    <row r="4" spans="2:11" ht="12" customHeight="1" x14ac:dyDescent="0.2"/>
    <row r="5" spans="2:11" ht="12" customHeight="1" x14ac:dyDescent="0.2"/>
    <row r="6" spans="2:11" ht="12" customHeight="1" x14ac:dyDescent="0.2"/>
    <row r="7" spans="2:11" ht="12" customHeight="1" x14ac:dyDescent="0.2"/>
    <row r="8" spans="2:11" ht="12" customHeight="1" x14ac:dyDescent="0.2"/>
    <row r="9" spans="2:11" ht="23.1" customHeight="1" x14ac:dyDescent="0.25">
      <c r="B9" s="27" t="s">
        <v>182</v>
      </c>
      <c r="C9" s="27" t="s">
        <v>182</v>
      </c>
      <c r="D9" s="27" t="s">
        <v>182</v>
      </c>
      <c r="E9" s="27" t="s">
        <v>182</v>
      </c>
      <c r="F9" s="27" t="s">
        <v>182</v>
      </c>
      <c r="G9" s="27" t="s">
        <v>182</v>
      </c>
      <c r="H9" s="27" t="s">
        <v>182</v>
      </c>
      <c r="I9" s="27" t="s">
        <v>182</v>
      </c>
      <c r="J9" s="27" t="s">
        <v>182</v>
      </c>
      <c r="K9" s="27" t="s">
        <v>182</v>
      </c>
    </row>
    <row r="10" spans="2:11" ht="23.1" customHeight="1" x14ac:dyDescent="0.2">
      <c r="B10" s="28" t="s">
        <v>181</v>
      </c>
      <c r="C10" s="28" t="s">
        <v>181</v>
      </c>
      <c r="D10" s="28" t="s">
        <v>181</v>
      </c>
      <c r="E10" s="28" t="s">
        <v>181</v>
      </c>
      <c r="F10" s="28" t="s">
        <v>181</v>
      </c>
      <c r="G10" s="28" t="s">
        <v>181</v>
      </c>
      <c r="H10" s="28" t="s">
        <v>181</v>
      </c>
      <c r="I10" s="28" t="s">
        <v>181</v>
      </c>
      <c r="J10" s="28" t="s">
        <v>181</v>
      </c>
      <c r="K10" s="28" t="s">
        <v>181</v>
      </c>
    </row>
    <row r="11" spans="2:11" ht="13.5" customHeight="1" x14ac:dyDescent="0.2">
      <c r="B11" s="29"/>
      <c r="C11" s="29" t="s">
        <v>34</v>
      </c>
      <c r="D11" s="30" t="s">
        <v>34</v>
      </c>
      <c r="E11" s="31" t="s">
        <v>35</v>
      </c>
      <c r="F11" s="30" t="s">
        <v>35</v>
      </c>
      <c r="G11" s="30" t="s">
        <v>35</v>
      </c>
      <c r="H11" s="30" t="s">
        <v>35</v>
      </c>
      <c r="I11" s="30" t="s">
        <v>35</v>
      </c>
      <c r="J11" s="30" t="s">
        <v>35</v>
      </c>
      <c r="K11" s="31"/>
    </row>
    <row r="12" spans="2:11" ht="12.75" customHeight="1" x14ac:dyDescent="0.2">
      <c r="B12" s="29"/>
      <c r="C12" s="29" t="s">
        <v>34</v>
      </c>
      <c r="D12" s="30" t="s">
        <v>34</v>
      </c>
      <c r="E12" s="31" t="s">
        <v>36</v>
      </c>
      <c r="F12" s="30" t="s">
        <v>36</v>
      </c>
      <c r="G12" s="30" t="s">
        <v>37</v>
      </c>
      <c r="H12" s="30" t="s">
        <v>37</v>
      </c>
      <c r="I12" s="30" t="s">
        <v>38</v>
      </c>
      <c r="J12" s="30" t="s">
        <v>38</v>
      </c>
      <c r="K12" s="31"/>
    </row>
    <row r="13" spans="2:11" ht="26.25" customHeight="1" x14ac:dyDescent="0.2">
      <c r="B13" s="32" t="s">
        <v>15</v>
      </c>
      <c r="C13" s="32" t="s">
        <v>15</v>
      </c>
      <c r="D13" s="33" t="s">
        <v>16</v>
      </c>
      <c r="E13" s="34" t="s">
        <v>17</v>
      </c>
      <c r="F13" s="33" t="s">
        <v>16</v>
      </c>
      <c r="G13" s="33" t="s">
        <v>17</v>
      </c>
      <c r="H13" s="33" t="s">
        <v>16</v>
      </c>
      <c r="I13" s="33" t="s">
        <v>17</v>
      </c>
      <c r="J13" s="33" t="s">
        <v>16</v>
      </c>
      <c r="K13" s="34" t="s">
        <v>17</v>
      </c>
    </row>
    <row r="14" spans="2:11" ht="13.5" customHeight="1" x14ac:dyDescent="0.2">
      <c r="B14" s="35">
        <v>2020</v>
      </c>
      <c r="C14" s="36" t="s">
        <v>168</v>
      </c>
      <c r="D14" s="37">
        <v>97.899000000000001</v>
      </c>
      <c r="E14" s="38">
        <v>98.081000000000003</v>
      </c>
      <c r="F14" s="37">
        <v>-1.6</v>
      </c>
      <c r="G14" s="37">
        <v>-1.5</v>
      </c>
      <c r="H14" s="37">
        <v>-1.6</v>
      </c>
      <c r="I14" s="37">
        <v>-1.5</v>
      </c>
      <c r="J14" s="37">
        <v>1</v>
      </c>
      <c r="K14" s="38">
        <v>1</v>
      </c>
    </row>
    <row r="15" spans="2:11" ht="12.75" customHeight="1" x14ac:dyDescent="0.2">
      <c r="B15" s="35">
        <v>2020</v>
      </c>
      <c r="C15" s="39" t="s">
        <v>169</v>
      </c>
      <c r="D15" s="40">
        <v>98.191000000000003</v>
      </c>
      <c r="E15" s="41">
        <v>98.343000000000004</v>
      </c>
      <c r="F15" s="40">
        <v>0.3</v>
      </c>
      <c r="G15" s="40">
        <v>0.3</v>
      </c>
      <c r="H15" s="40">
        <v>-1.3</v>
      </c>
      <c r="I15" s="40">
        <v>-1.3</v>
      </c>
      <c r="J15" s="40">
        <v>1.2</v>
      </c>
      <c r="K15" s="41">
        <v>1.2</v>
      </c>
    </row>
    <row r="16" spans="2:11" ht="12.75" customHeight="1" x14ac:dyDescent="0.2">
      <c r="B16" s="35">
        <v>2020</v>
      </c>
      <c r="C16" s="39" t="s">
        <v>170</v>
      </c>
      <c r="D16" s="40">
        <v>98.65</v>
      </c>
      <c r="E16" s="41">
        <v>98.813000000000002</v>
      </c>
      <c r="F16" s="40">
        <v>0.5</v>
      </c>
      <c r="G16" s="40">
        <v>0.5</v>
      </c>
      <c r="H16" s="40">
        <v>-0.8</v>
      </c>
      <c r="I16" s="40">
        <v>-0.8</v>
      </c>
      <c r="J16" s="40">
        <v>1.1000000000000001</v>
      </c>
      <c r="K16" s="41">
        <v>1.1000000000000001</v>
      </c>
    </row>
    <row r="17" spans="2:11" ht="12.75" customHeight="1" x14ac:dyDescent="0.2">
      <c r="B17" s="35">
        <v>2020</v>
      </c>
      <c r="C17" s="39" t="s">
        <v>171</v>
      </c>
      <c r="D17" s="40">
        <v>99.801000000000002</v>
      </c>
      <c r="E17" s="41">
        <v>99.900999999999996</v>
      </c>
      <c r="F17" s="40">
        <v>1.2</v>
      </c>
      <c r="G17" s="40">
        <v>1.1000000000000001</v>
      </c>
      <c r="H17" s="40">
        <v>0.3</v>
      </c>
      <c r="I17" s="40">
        <v>0.3</v>
      </c>
      <c r="J17" s="40">
        <v>1.1000000000000001</v>
      </c>
      <c r="K17" s="41">
        <v>1.1000000000000001</v>
      </c>
    </row>
    <row r="18" spans="2:11" ht="12.75" customHeight="1" x14ac:dyDescent="0.2">
      <c r="B18" s="35">
        <v>2020</v>
      </c>
      <c r="C18" s="39" t="s">
        <v>172</v>
      </c>
      <c r="D18" s="40">
        <v>99.92</v>
      </c>
      <c r="E18" s="41">
        <v>100.014</v>
      </c>
      <c r="F18" s="40">
        <v>0.1</v>
      </c>
      <c r="G18" s="40">
        <v>0.1</v>
      </c>
      <c r="H18" s="40">
        <v>0.4</v>
      </c>
      <c r="I18" s="40">
        <v>0.4</v>
      </c>
      <c r="J18" s="40">
        <v>1.1000000000000001</v>
      </c>
      <c r="K18" s="41">
        <v>1.1000000000000001</v>
      </c>
    </row>
    <row r="19" spans="2:11" ht="12.75" customHeight="1" x14ac:dyDescent="0.2">
      <c r="B19" s="35">
        <v>2020</v>
      </c>
      <c r="C19" s="39" t="s">
        <v>173</v>
      </c>
      <c r="D19" s="40">
        <v>99.950999999999993</v>
      </c>
      <c r="E19" s="41">
        <v>100.102</v>
      </c>
      <c r="F19" s="40">
        <v>0</v>
      </c>
      <c r="G19" s="40">
        <v>0.1</v>
      </c>
      <c r="H19" s="40">
        <v>0.5</v>
      </c>
      <c r="I19" s="40">
        <v>0.5</v>
      </c>
      <c r="J19" s="40">
        <v>1.1000000000000001</v>
      </c>
      <c r="K19" s="41">
        <v>1</v>
      </c>
    </row>
    <row r="20" spans="2:11" ht="12.75" customHeight="1" x14ac:dyDescent="0.2">
      <c r="B20" s="35">
        <v>2020</v>
      </c>
      <c r="C20" s="39" t="s">
        <v>174</v>
      </c>
      <c r="D20" s="40">
        <v>98.688000000000002</v>
      </c>
      <c r="E20" s="41">
        <v>98.872</v>
      </c>
      <c r="F20" s="40">
        <v>-1.3</v>
      </c>
      <c r="G20" s="40">
        <v>-1.2</v>
      </c>
      <c r="H20" s="40">
        <v>-0.8</v>
      </c>
      <c r="I20" s="40">
        <v>-0.7</v>
      </c>
      <c r="J20" s="40">
        <v>0.6</v>
      </c>
      <c r="K20" s="41">
        <v>0.6</v>
      </c>
    </row>
    <row r="21" spans="2:11" ht="12.75" customHeight="1" x14ac:dyDescent="0.2">
      <c r="B21" s="35">
        <v>2020</v>
      </c>
      <c r="C21" s="39" t="s">
        <v>175</v>
      </c>
      <c r="D21" s="40">
        <v>98.697000000000003</v>
      </c>
      <c r="E21" s="41">
        <v>98.875</v>
      </c>
      <c r="F21" s="40">
        <v>0</v>
      </c>
      <c r="G21" s="40">
        <v>0</v>
      </c>
      <c r="H21" s="40">
        <v>-0.8</v>
      </c>
      <c r="I21" s="40">
        <v>-0.7</v>
      </c>
      <c r="J21" s="40">
        <v>0.5</v>
      </c>
      <c r="K21" s="41">
        <v>0.4</v>
      </c>
    </row>
    <row r="22" spans="2:11" ht="12.75" customHeight="1" x14ac:dyDescent="0.2">
      <c r="B22" s="35">
        <v>2020</v>
      </c>
      <c r="C22" s="39" t="s">
        <v>176</v>
      </c>
      <c r="D22" s="40">
        <v>98.975999999999999</v>
      </c>
      <c r="E22" s="41">
        <v>98.947999999999993</v>
      </c>
      <c r="F22" s="40">
        <v>0.3</v>
      </c>
      <c r="G22" s="40">
        <v>0.1</v>
      </c>
      <c r="H22" s="40">
        <v>-0.5</v>
      </c>
      <c r="I22" s="40">
        <v>-0.7</v>
      </c>
      <c r="J22" s="40">
        <v>0.5</v>
      </c>
      <c r="K22" s="41">
        <v>0.4</v>
      </c>
    </row>
    <row r="23" spans="2:11" ht="12.75" customHeight="1" x14ac:dyDescent="0.2">
      <c r="B23" s="35">
        <v>2020</v>
      </c>
      <c r="C23" s="39" t="s">
        <v>177</v>
      </c>
      <c r="D23" s="40">
        <v>99.653000000000006</v>
      </c>
      <c r="E23" s="41">
        <v>99.522999999999996</v>
      </c>
      <c r="F23" s="40">
        <v>0.7</v>
      </c>
      <c r="G23" s="40">
        <v>0.6</v>
      </c>
      <c r="H23" s="40">
        <v>0.2</v>
      </c>
      <c r="I23" s="40">
        <v>-0.1</v>
      </c>
      <c r="J23" s="40">
        <v>0.4</v>
      </c>
      <c r="K23" s="41">
        <v>0.3</v>
      </c>
    </row>
    <row r="24" spans="2:11" ht="12.75" customHeight="1" x14ac:dyDescent="0.2">
      <c r="B24" s="35">
        <v>2020</v>
      </c>
      <c r="C24" s="39" t="s">
        <v>178</v>
      </c>
      <c r="D24" s="40">
        <v>99.866</v>
      </c>
      <c r="E24" s="41">
        <v>99.775000000000006</v>
      </c>
      <c r="F24" s="40">
        <v>0.2</v>
      </c>
      <c r="G24" s="40">
        <v>0.3</v>
      </c>
      <c r="H24" s="40">
        <v>0.4</v>
      </c>
      <c r="I24" s="40">
        <v>0.2</v>
      </c>
      <c r="J24" s="40">
        <v>0.4</v>
      </c>
      <c r="K24" s="41">
        <v>0.2</v>
      </c>
    </row>
    <row r="25" spans="2:11" ht="12.75" customHeight="1" x14ac:dyDescent="0.2">
      <c r="B25" s="35">
        <v>2020</v>
      </c>
      <c r="C25" s="39" t="s">
        <v>179</v>
      </c>
      <c r="D25" s="40">
        <v>99.742000000000004</v>
      </c>
      <c r="E25" s="41">
        <v>99.73</v>
      </c>
      <c r="F25" s="40">
        <v>-0.1</v>
      </c>
      <c r="G25" s="40">
        <v>0</v>
      </c>
      <c r="H25" s="40">
        <v>0.3</v>
      </c>
      <c r="I25" s="40">
        <v>0.1</v>
      </c>
      <c r="J25" s="40">
        <v>0.3</v>
      </c>
      <c r="K25" s="41">
        <v>0.1</v>
      </c>
    </row>
    <row r="26" spans="2:11" ht="13.5" customHeight="1" x14ac:dyDescent="0.2">
      <c r="B26" s="35">
        <v>2021</v>
      </c>
      <c r="C26" s="36" t="s">
        <v>168</v>
      </c>
      <c r="D26" s="37">
        <v>98.644000000000005</v>
      </c>
      <c r="E26" s="38">
        <v>98.683999999999997</v>
      </c>
      <c r="F26" s="37">
        <v>-1.1000000000000001</v>
      </c>
      <c r="G26" s="37">
        <v>-1</v>
      </c>
      <c r="H26" s="37">
        <v>-1.1000000000000001</v>
      </c>
      <c r="I26" s="37">
        <v>-1</v>
      </c>
      <c r="J26" s="37">
        <v>0.8</v>
      </c>
      <c r="K26" s="38">
        <v>0.6</v>
      </c>
    </row>
    <row r="27" spans="2:11" ht="12.75" customHeight="1" x14ac:dyDescent="0.2">
      <c r="B27" s="35">
        <v>2021</v>
      </c>
      <c r="C27" s="39" t="s">
        <v>169</v>
      </c>
      <c r="D27" s="40">
        <v>98.603999999999999</v>
      </c>
      <c r="E27" s="41">
        <v>98.665000000000006</v>
      </c>
      <c r="F27" s="40">
        <v>0</v>
      </c>
      <c r="G27" s="40">
        <v>0</v>
      </c>
      <c r="H27" s="40">
        <v>-1.1000000000000001</v>
      </c>
      <c r="I27" s="40">
        <v>-1.1000000000000001</v>
      </c>
      <c r="J27" s="40">
        <v>0.4</v>
      </c>
      <c r="K27" s="41">
        <v>0.3</v>
      </c>
    </row>
    <row r="28" spans="2:11" ht="12.75" customHeight="1" x14ac:dyDescent="0.2">
      <c r="B28" s="35">
        <v>2021</v>
      </c>
      <c r="C28" s="39" t="s">
        <v>170</v>
      </c>
      <c r="D28" s="40">
        <v>98.992000000000004</v>
      </c>
      <c r="E28" s="41">
        <v>99.069000000000003</v>
      </c>
      <c r="F28" s="40">
        <v>0.4</v>
      </c>
      <c r="G28" s="40">
        <v>0.4</v>
      </c>
      <c r="H28" s="40">
        <v>-0.8</v>
      </c>
      <c r="I28" s="40">
        <v>-0.7</v>
      </c>
      <c r="J28" s="40">
        <v>0.3</v>
      </c>
      <c r="K28" s="41">
        <v>0.3</v>
      </c>
    </row>
    <row r="29" spans="2:11" ht="12.75" customHeight="1" x14ac:dyDescent="0.2">
      <c r="B29" s="35">
        <v>2021</v>
      </c>
      <c r="C29" s="39" t="s">
        <v>171</v>
      </c>
      <c r="D29" s="40">
        <v>99.837000000000003</v>
      </c>
      <c r="E29" s="41">
        <v>99.924000000000007</v>
      </c>
      <c r="F29" s="40">
        <v>0.9</v>
      </c>
      <c r="G29" s="40">
        <v>0.9</v>
      </c>
      <c r="H29" s="40">
        <v>0.1</v>
      </c>
      <c r="I29" s="40">
        <v>0.2</v>
      </c>
      <c r="J29" s="40">
        <v>0</v>
      </c>
      <c r="K29" s="41">
        <v>0</v>
      </c>
    </row>
    <row r="30" spans="2:11" ht="12.75" customHeight="1" x14ac:dyDescent="0.2">
      <c r="B30" s="35">
        <v>2021</v>
      </c>
      <c r="C30" s="39" t="s">
        <v>172</v>
      </c>
      <c r="D30" s="40">
        <v>100.17700000000001</v>
      </c>
      <c r="E30" s="41">
        <v>100.202</v>
      </c>
      <c r="F30" s="40">
        <v>0.3</v>
      </c>
      <c r="G30" s="40">
        <v>0.3</v>
      </c>
      <c r="H30" s="40">
        <v>0.4</v>
      </c>
      <c r="I30" s="40">
        <v>0.5</v>
      </c>
      <c r="J30" s="40">
        <v>0.3</v>
      </c>
      <c r="K30" s="41">
        <v>0.2</v>
      </c>
    </row>
    <row r="31" spans="2:11" ht="12.75" customHeight="1" x14ac:dyDescent="0.2">
      <c r="B31" s="35">
        <v>2021</v>
      </c>
      <c r="C31" s="39" t="s">
        <v>173</v>
      </c>
      <c r="D31" s="40">
        <v>100.248</v>
      </c>
      <c r="E31" s="41">
        <v>100.312</v>
      </c>
      <c r="F31" s="40">
        <v>0.1</v>
      </c>
      <c r="G31" s="40">
        <v>0.1</v>
      </c>
      <c r="H31" s="40">
        <v>0.5</v>
      </c>
      <c r="I31" s="40">
        <v>0.6</v>
      </c>
      <c r="J31" s="40">
        <v>0.3</v>
      </c>
      <c r="K31" s="41">
        <v>0.2</v>
      </c>
    </row>
    <row r="32" spans="2:11" ht="12.75" customHeight="1" x14ac:dyDescent="0.2">
      <c r="B32" s="35">
        <v>2021</v>
      </c>
      <c r="C32" s="39" t="s">
        <v>174</v>
      </c>
      <c r="D32" s="40">
        <v>99.427999999999997</v>
      </c>
      <c r="E32" s="41">
        <v>99.456000000000003</v>
      </c>
      <c r="F32" s="40">
        <v>-0.8</v>
      </c>
      <c r="G32" s="40">
        <v>-0.9</v>
      </c>
      <c r="H32" s="40">
        <v>-0.3</v>
      </c>
      <c r="I32" s="40">
        <v>-0.3</v>
      </c>
      <c r="J32" s="40">
        <v>0.7</v>
      </c>
      <c r="K32" s="41">
        <v>0.6</v>
      </c>
    </row>
    <row r="33" spans="2:11" ht="12.75" customHeight="1" x14ac:dyDescent="0.2">
      <c r="B33" s="35">
        <v>2021</v>
      </c>
      <c r="C33" s="39" t="s">
        <v>175</v>
      </c>
      <c r="D33" s="40">
        <v>99.474999999999994</v>
      </c>
      <c r="E33" s="41">
        <v>99.584000000000003</v>
      </c>
      <c r="F33" s="40">
        <v>0</v>
      </c>
      <c r="G33" s="40">
        <v>0.1</v>
      </c>
      <c r="H33" s="40">
        <v>-0.3</v>
      </c>
      <c r="I33" s="40">
        <v>-0.1</v>
      </c>
      <c r="J33" s="40">
        <v>0.8</v>
      </c>
      <c r="K33" s="41">
        <v>0.7</v>
      </c>
    </row>
    <row r="34" spans="2:11" ht="12.75" customHeight="1" x14ac:dyDescent="0.2">
      <c r="B34" s="35">
        <v>2021</v>
      </c>
      <c r="C34" s="39" t="s">
        <v>176</v>
      </c>
      <c r="D34" s="40">
        <v>99.900999999999996</v>
      </c>
      <c r="E34" s="41">
        <v>99.926000000000002</v>
      </c>
      <c r="F34" s="40">
        <v>0.4</v>
      </c>
      <c r="G34" s="40">
        <v>0.3</v>
      </c>
      <c r="H34" s="40">
        <v>0.2</v>
      </c>
      <c r="I34" s="40">
        <v>0.2</v>
      </c>
      <c r="J34" s="40">
        <v>0.9</v>
      </c>
      <c r="K34" s="41">
        <v>1</v>
      </c>
    </row>
    <row r="35" spans="2:11" ht="12.75" customHeight="1" x14ac:dyDescent="0.2">
      <c r="B35" s="35">
        <v>2021</v>
      </c>
      <c r="C35" s="39" t="s">
        <v>177</v>
      </c>
      <c r="D35" s="40">
        <v>101.07599999999999</v>
      </c>
      <c r="E35" s="41">
        <v>100.911</v>
      </c>
      <c r="F35" s="40">
        <v>1.2</v>
      </c>
      <c r="G35" s="40">
        <v>1</v>
      </c>
      <c r="H35" s="40">
        <v>1.3</v>
      </c>
      <c r="I35" s="40">
        <v>1.2</v>
      </c>
      <c r="J35" s="40">
        <v>1.4</v>
      </c>
      <c r="K35" s="41">
        <v>1.4</v>
      </c>
    </row>
    <row r="36" spans="2:11" ht="12.75" customHeight="1" x14ac:dyDescent="0.2">
      <c r="B36" s="35">
        <v>2021</v>
      </c>
      <c r="C36" s="39" t="s">
        <v>178</v>
      </c>
      <c r="D36" s="40">
        <v>101.678</v>
      </c>
      <c r="E36" s="41">
        <v>101.489</v>
      </c>
      <c r="F36" s="40">
        <v>0.6</v>
      </c>
      <c r="G36" s="40">
        <v>0.6</v>
      </c>
      <c r="H36" s="40">
        <v>1.9</v>
      </c>
      <c r="I36" s="40">
        <v>1.8</v>
      </c>
      <c r="J36" s="40">
        <v>1.8</v>
      </c>
      <c r="K36" s="41">
        <v>1.7</v>
      </c>
    </row>
    <row r="37" spans="2:11" ht="12.75" customHeight="1" x14ac:dyDescent="0.2">
      <c r="B37" s="35">
        <v>2021</v>
      </c>
      <c r="C37" s="39" t="s">
        <v>179</v>
      </c>
      <c r="D37" s="40">
        <v>101.941</v>
      </c>
      <c r="E37" s="41">
        <v>101.77800000000001</v>
      </c>
      <c r="F37" s="40">
        <v>0.3</v>
      </c>
      <c r="G37" s="40">
        <v>0.3</v>
      </c>
      <c r="H37" s="40">
        <v>2.2000000000000002</v>
      </c>
      <c r="I37" s="40">
        <v>2.1</v>
      </c>
      <c r="J37" s="40">
        <v>2.2000000000000002</v>
      </c>
      <c r="K37" s="41">
        <v>2.1</v>
      </c>
    </row>
    <row r="38" spans="2:11" ht="13.5" customHeight="1" x14ac:dyDescent="0.2">
      <c r="B38" s="35">
        <v>2022</v>
      </c>
      <c r="C38" s="36" t="s">
        <v>168</v>
      </c>
      <c r="D38" s="37">
        <v>100.995</v>
      </c>
      <c r="E38" s="38">
        <v>101.071</v>
      </c>
      <c r="F38" s="37">
        <v>-0.9</v>
      </c>
      <c r="G38" s="37">
        <v>-0.7</v>
      </c>
      <c r="H38" s="37">
        <v>-0.9</v>
      </c>
      <c r="I38" s="37">
        <v>-0.7</v>
      </c>
      <c r="J38" s="37">
        <v>2.4</v>
      </c>
      <c r="K38" s="38">
        <v>2.4</v>
      </c>
    </row>
    <row r="39" spans="2:11" ht="12.75" customHeight="1" x14ac:dyDescent="0.2">
      <c r="B39" s="35">
        <v>2022</v>
      </c>
      <c r="C39" s="39" t="s">
        <v>169</v>
      </c>
      <c r="D39" s="40">
        <v>101.658</v>
      </c>
      <c r="E39" s="41">
        <v>101.657</v>
      </c>
      <c r="F39" s="40">
        <v>0.7</v>
      </c>
      <c r="G39" s="40">
        <v>0.6</v>
      </c>
      <c r="H39" s="40">
        <v>-0.3</v>
      </c>
      <c r="I39" s="40">
        <v>-0.1</v>
      </c>
      <c r="J39" s="40">
        <v>3.1</v>
      </c>
      <c r="K39" s="41">
        <v>3</v>
      </c>
    </row>
    <row r="40" spans="2:11" ht="12.75" customHeight="1" x14ac:dyDescent="0.2">
      <c r="B40" s="35">
        <v>2022</v>
      </c>
      <c r="C40" s="39" t="s">
        <v>170</v>
      </c>
      <c r="D40" s="40">
        <v>102.392</v>
      </c>
      <c r="E40" s="41">
        <v>102.47799999999999</v>
      </c>
      <c r="F40" s="40">
        <v>0.7</v>
      </c>
      <c r="G40" s="40">
        <v>0.8</v>
      </c>
      <c r="H40" s="40">
        <v>0.4</v>
      </c>
      <c r="I40" s="40">
        <v>0.7</v>
      </c>
      <c r="J40" s="40">
        <v>3.4</v>
      </c>
      <c r="K40" s="41">
        <v>3.4</v>
      </c>
    </row>
    <row r="41" spans="2:11" ht="12.75" customHeight="1" x14ac:dyDescent="0.2">
      <c r="B41" s="35">
        <v>2022</v>
      </c>
      <c r="C41" s="39" t="s">
        <v>171</v>
      </c>
      <c r="D41" s="40">
        <v>104.40900000000001</v>
      </c>
      <c r="E41" s="41">
        <v>104.354</v>
      </c>
      <c r="F41" s="40">
        <v>2</v>
      </c>
      <c r="G41" s="40">
        <v>1.8</v>
      </c>
      <c r="H41" s="40">
        <v>2.4</v>
      </c>
      <c r="I41" s="40">
        <v>2.5</v>
      </c>
      <c r="J41" s="40">
        <v>4.5999999999999996</v>
      </c>
      <c r="K41" s="41">
        <v>4.4000000000000004</v>
      </c>
    </row>
    <row r="42" spans="2:11" ht="12.75" customHeight="1" x14ac:dyDescent="0.2">
      <c r="B42" s="35">
        <v>2022</v>
      </c>
      <c r="C42" s="39" t="s">
        <v>172</v>
      </c>
      <c r="D42" s="40">
        <v>105.23699999999999</v>
      </c>
      <c r="E42" s="41">
        <v>105.089</v>
      </c>
      <c r="F42" s="40">
        <v>0.8</v>
      </c>
      <c r="G42" s="40">
        <v>0.7</v>
      </c>
      <c r="H42" s="40">
        <v>3.2</v>
      </c>
      <c r="I42" s="40">
        <v>3.3</v>
      </c>
      <c r="J42" s="40">
        <v>5.0999999999999996</v>
      </c>
      <c r="K42" s="41">
        <v>4.9000000000000004</v>
      </c>
    </row>
    <row r="43" spans="2:11" ht="12.75" customHeight="1" x14ac:dyDescent="0.2">
      <c r="B43" s="35">
        <v>2022</v>
      </c>
      <c r="C43" s="39" t="s">
        <v>173</v>
      </c>
      <c r="D43" s="40">
        <v>105.86499999999999</v>
      </c>
      <c r="E43" s="41">
        <v>105.782</v>
      </c>
      <c r="F43" s="40">
        <v>0.6</v>
      </c>
      <c r="G43" s="40">
        <v>0.7</v>
      </c>
      <c r="H43" s="40">
        <v>3.8</v>
      </c>
      <c r="I43" s="40">
        <v>3.9</v>
      </c>
      <c r="J43" s="40">
        <v>5.6</v>
      </c>
      <c r="K43" s="41">
        <v>5.5</v>
      </c>
    </row>
    <row r="44" spans="2:11" ht="12.75" customHeight="1" x14ac:dyDescent="0.2">
      <c r="B44" s="35">
        <v>2022</v>
      </c>
      <c r="C44" s="39" t="s">
        <v>174</v>
      </c>
      <c r="D44" s="40">
        <v>105.48699999999999</v>
      </c>
      <c r="E44" s="41">
        <v>105.5</v>
      </c>
      <c r="F44" s="40">
        <v>-0.4</v>
      </c>
      <c r="G44" s="40">
        <v>-0.3</v>
      </c>
      <c r="H44" s="40">
        <v>3.5</v>
      </c>
      <c r="I44" s="40">
        <v>3.7</v>
      </c>
      <c r="J44" s="40">
        <v>6.1</v>
      </c>
      <c r="K44" s="41">
        <v>6.1</v>
      </c>
    </row>
    <row r="45" spans="2:11" ht="12.75" customHeight="1" x14ac:dyDescent="0.2">
      <c r="B45" s="35">
        <v>2022</v>
      </c>
      <c r="C45" s="39" t="s">
        <v>175</v>
      </c>
      <c r="D45" s="40">
        <v>105.911</v>
      </c>
      <c r="E45" s="41">
        <v>105.913</v>
      </c>
      <c r="F45" s="40">
        <v>0.4</v>
      </c>
      <c r="G45" s="40">
        <v>0.4</v>
      </c>
      <c r="H45" s="40">
        <v>3.9</v>
      </c>
      <c r="I45" s="40">
        <v>4.0999999999999996</v>
      </c>
      <c r="J45" s="40">
        <v>6.5</v>
      </c>
      <c r="K45" s="41">
        <v>6.4</v>
      </c>
    </row>
    <row r="46" spans="2:11" ht="12.75" customHeight="1" x14ac:dyDescent="0.2">
      <c r="B46" s="35">
        <v>2022</v>
      </c>
      <c r="C46" s="39" t="s">
        <v>176</v>
      </c>
      <c r="D46" s="40">
        <v>106.325</v>
      </c>
      <c r="E46" s="41">
        <v>106.11499999999999</v>
      </c>
      <c r="F46" s="40">
        <v>0.4</v>
      </c>
      <c r="G46" s="40">
        <v>0.2</v>
      </c>
      <c r="H46" s="40">
        <v>4.3</v>
      </c>
      <c r="I46" s="40">
        <v>4.3</v>
      </c>
      <c r="J46" s="40">
        <v>6.4</v>
      </c>
      <c r="K46" s="41">
        <v>6.2</v>
      </c>
    </row>
    <row r="47" spans="2:11" ht="12.75" customHeight="1" x14ac:dyDescent="0.2">
      <c r="B47" s="35">
        <v>2022</v>
      </c>
      <c r="C47" s="39" t="s">
        <v>177</v>
      </c>
      <c r="D47" s="40">
        <v>107.377</v>
      </c>
      <c r="E47" s="41">
        <v>107.128</v>
      </c>
      <c r="F47" s="40">
        <v>1</v>
      </c>
      <c r="G47" s="40">
        <v>1</v>
      </c>
      <c r="H47" s="40">
        <v>5.3</v>
      </c>
      <c r="I47" s="40">
        <v>5.3</v>
      </c>
      <c r="J47" s="40">
        <v>6.2</v>
      </c>
      <c r="K47" s="41">
        <v>6.2</v>
      </c>
    </row>
    <row r="48" spans="2:11" ht="12.75" customHeight="1" x14ac:dyDescent="0.2">
      <c r="B48" s="35">
        <v>2022</v>
      </c>
      <c r="C48" s="39" t="s">
        <v>178</v>
      </c>
      <c r="D48" s="40">
        <v>108.444</v>
      </c>
      <c r="E48" s="41">
        <v>107.91200000000001</v>
      </c>
      <c r="F48" s="40">
        <v>1</v>
      </c>
      <c r="G48" s="40">
        <v>0.7</v>
      </c>
      <c r="H48" s="40">
        <v>6.4</v>
      </c>
      <c r="I48" s="40">
        <v>6</v>
      </c>
      <c r="J48" s="40">
        <v>6.7</v>
      </c>
      <c r="K48" s="41">
        <v>6.3</v>
      </c>
    </row>
    <row r="49" spans="2:11" ht="12.75" customHeight="1" x14ac:dyDescent="0.2">
      <c r="B49" s="35">
        <v>2022</v>
      </c>
      <c r="C49" s="39" t="s">
        <v>179</v>
      </c>
      <c r="D49" s="40">
        <v>109.48699999999999</v>
      </c>
      <c r="E49" s="41">
        <v>108.876</v>
      </c>
      <c r="F49" s="40">
        <v>1</v>
      </c>
      <c r="G49" s="40">
        <v>0.9</v>
      </c>
      <c r="H49" s="40">
        <v>7.4</v>
      </c>
      <c r="I49" s="40">
        <v>7</v>
      </c>
      <c r="J49" s="40">
        <v>7.4</v>
      </c>
      <c r="K49" s="41">
        <v>7</v>
      </c>
    </row>
    <row r="50" spans="2:11" ht="13.5" customHeight="1" x14ac:dyDescent="0.2">
      <c r="B50" s="35">
        <v>2023</v>
      </c>
      <c r="C50" s="36" t="s">
        <v>168</v>
      </c>
      <c r="D50" s="37">
        <v>109.026</v>
      </c>
      <c r="E50" s="38">
        <v>108.679</v>
      </c>
      <c r="F50" s="37">
        <v>-0.4</v>
      </c>
      <c r="G50" s="37">
        <v>-0.2</v>
      </c>
      <c r="H50" s="37">
        <v>-0.4</v>
      </c>
      <c r="I50" s="37">
        <v>-0.2</v>
      </c>
      <c r="J50" s="37">
        <v>8</v>
      </c>
      <c r="K50" s="38">
        <v>7.5</v>
      </c>
    </row>
    <row r="51" spans="2:11" ht="12.75" customHeight="1" x14ac:dyDescent="0.2">
      <c r="B51" s="35">
        <v>2023</v>
      </c>
      <c r="C51" s="39" t="s">
        <v>169</v>
      </c>
      <c r="D51" s="40">
        <v>109.86</v>
      </c>
      <c r="E51" s="41">
        <v>109.40300000000001</v>
      </c>
      <c r="F51" s="40">
        <v>0.8</v>
      </c>
      <c r="G51" s="40">
        <v>0.7</v>
      </c>
      <c r="H51" s="40">
        <v>0.3</v>
      </c>
      <c r="I51" s="40">
        <v>0.5</v>
      </c>
      <c r="J51" s="40">
        <v>8.1</v>
      </c>
      <c r="K51" s="41">
        <v>7.6</v>
      </c>
    </row>
    <row r="52" spans="2:11" ht="12.75" customHeight="1" x14ac:dyDescent="0.2">
      <c r="B52" s="35">
        <v>2023</v>
      </c>
      <c r="C52" s="39" t="s">
        <v>170</v>
      </c>
      <c r="D52" s="40">
        <v>110.56100000000001</v>
      </c>
      <c r="E52" s="41">
        <v>110.193</v>
      </c>
      <c r="F52" s="40">
        <v>0.6</v>
      </c>
      <c r="G52" s="40">
        <v>0.7</v>
      </c>
      <c r="H52" s="40">
        <v>1</v>
      </c>
      <c r="I52" s="40">
        <v>1.2</v>
      </c>
      <c r="J52" s="40">
        <v>8</v>
      </c>
      <c r="K52" s="41">
        <v>7.5</v>
      </c>
    </row>
    <row r="53" spans="2:11" ht="12.75" customHeight="1" x14ac:dyDescent="0.2">
      <c r="B53" s="35">
        <v>2023</v>
      </c>
      <c r="C53" s="39" t="s">
        <v>171</v>
      </c>
      <c r="D53" s="40">
        <v>111.746</v>
      </c>
      <c r="E53" s="41">
        <v>111.262</v>
      </c>
      <c r="F53" s="40">
        <v>1.1000000000000001</v>
      </c>
      <c r="G53" s="40">
        <v>1</v>
      </c>
      <c r="H53" s="40">
        <v>2.1</v>
      </c>
      <c r="I53" s="40">
        <v>2.2000000000000002</v>
      </c>
      <c r="J53" s="40">
        <v>7</v>
      </c>
      <c r="K53" s="41">
        <v>6.6</v>
      </c>
    </row>
    <row r="54" spans="2:11" ht="12.75" customHeight="1" x14ac:dyDescent="0.2">
      <c r="B54" s="35">
        <v>2023</v>
      </c>
      <c r="C54" s="39" t="s">
        <v>172</v>
      </c>
      <c r="D54" s="40">
        <v>112.10599999999999</v>
      </c>
      <c r="E54" s="41">
        <v>111.51600000000001</v>
      </c>
      <c r="F54" s="40">
        <v>0.3</v>
      </c>
      <c r="G54" s="40">
        <v>0.2</v>
      </c>
      <c r="H54" s="40">
        <v>2.4</v>
      </c>
      <c r="I54" s="40">
        <v>2.4</v>
      </c>
      <c r="J54" s="40">
        <v>6.5</v>
      </c>
      <c r="K54" s="41">
        <v>6.1</v>
      </c>
    </row>
    <row r="55" spans="2:11" ht="12.75" customHeight="1" x14ac:dyDescent="0.2">
      <c r="B55" s="35">
        <v>2023</v>
      </c>
      <c r="C55" s="39" t="s">
        <v>173</v>
      </c>
      <c r="D55" s="40">
        <v>112.59699999999999</v>
      </c>
      <c r="E55" s="41">
        <v>112.056</v>
      </c>
      <c r="F55" s="40">
        <v>0.4</v>
      </c>
      <c r="G55" s="40">
        <v>0.5</v>
      </c>
      <c r="H55" s="40">
        <v>2.8</v>
      </c>
      <c r="I55" s="40">
        <v>2.9</v>
      </c>
      <c r="J55" s="40">
        <v>6.4</v>
      </c>
      <c r="K55" s="41">
        <v>5.9</v>
      </c>
    </row>
    <row r="56" spans="2:11" ht="12.75" customHeight="1" x14ac:dyDescent="0.2">
      <c r="B56" s="35">
        <v>2023</v>
      </c>
      <c r="C56" s="39" t="s">
        <v>174</v>
      </c>
      <c r="D56" s="40">
        <v>112.336</v>
      </c>
      <c r="E56" s="41">
        <v>112.01900000000001</v>
      </c>
      <c r="F56" s="40">
        <v>-0.2</v>
      </c>
      <c r="G56" s="40">
        <v>0</v>
      </c>
      <c r="H56" s="40">
        <v>2.6</v>
      </c>
      <c r="I56" s="40">
        <v>2.9</v>
      </c>
      <c r="J56" s="40">
        <v>6.5</v>
      </c>
      <c r="K56" s="41">
        <v>6.2</v>
      </c>
    </row>
    <row r="57" spans="2:11" ht="12.75" customHeight="1" x14ac:dyDescent="0.2">
      <c r="B57" s="35">
        <v>2023</v>
      </c>
      <c r="C57" s="39" t="s">
        <v>175</v>
      </c>
      <c r="D57" s="40">
        <v>112.774</v>
      </c>
      <c r="E57" s="41">
        <v>112.35299999999999</v>
      </c>
      <c r="F57" s="40">
        <v>0.4</v>
      </c>
      <c r="G57" s="40">
        <v>0.3</v>
      </c>
      <c r="H57" s="40">
        <v>3</v>
      </c>
      <c r="I57" s="40">
        <v>3.2</v>
      </c>
      <c r="J57" s="40">
        <v>6.5</v>
      </c>
      <c r="K57" s="41">
        <v>6.1</v>
      </c>
    </row>
    <row r="58" spans="2:11" ht="12.75" customHeight="1" x14ac:dyDescent="0.2">
      <c r="B58" s="35">
        <v>2023</v>
      </c>
      <c r="C58" s="39" t="s">
        <v>176</v>
      </c>
      <c r="D58" s="40">
        <v>112.60599999999999</v>
      </c>
      <c r="E58" s="41">
        <v>112.246</v>
      </c>
      <c r="F58" s="40">
        <v>-0.1</v>
      </c>
      <c r="G58" s="40">
        <v>-0.1</v>
      </c>
      <c r="H58" s="40">
        <v>2.8</v>
      </c>
      <c r="I58" s="40">
        <v>3.1</v>
      </c>
      <c r="J58" s="40">
        <v>5.9</v>
      </c>
      <c r="K58" s="41">
        <v>5.8</v>
      </c>
    </row>
    <row r="59" spans="2:11" ht="12.75" customHeight="1" x14ac:dyDescent="0.2">
      <c r="B59" s="35">
        <v>2023</v>
      </c>
      <c r="C59" s="39" t="s">
        <v>177</v>
      </c>
      <c r="D59" s="40">
        <v>113.136</v>
      </c>
      <c r="E59" s="41">
        <v>112.68300000000001</v>
      </c>
      <c r="F59" s="40">
        <v>0.5</v>
      </c>
      <c r="G59" s="40">
        <v>0.4</v>
      </c>
      <c r="H59" s="40">
        <v>3.3</v>
      </c>
      <c r="I59" s="40">
        <v>3.5</v>
      </c>
      <c r="J59" s="40">
        <v>5.4</v>
      </c>
      <c r="K59" s="41">
        <v>5.2</v>
      </c>
    </row>
    <row r="60" spans="2:11" ht="12.75" customHeight="1" x14ac:dyDescent="0.2">
      <c r="B60" s="35">
        <v>2023</v>
      </c>
      <c r="C60" s="39" t="s">
        <v>178</v>
      </c>
      <c r="D60" s="40">
        <v>113.372</v>
      </c>
      <c r="E60" s="41">
        <v>112.756</v>
      </c>
      <c r="F60" s="40">
        <v>0.2</v>
      </c>
      <c r="G60" s="40">
        <v>0.1</v>
      </c>
      <c r="H60" s="40">
        <v>3.5</v>
      </c>
      <c r="I60" s="40">
        <v>3.6</v>
      </c>
      <c r="J60" s="40">
        <v>4.5</v>
      </c>
      <c r="K60" s="41">
        <v>4.5</v>
      </c>
    </row>
    <row r="61" spans="2:11" ht="12.75" customHeight="1" x14ac:dyDescent="0.2">
      <c r="B61" s="35">
        <v>2023</v>
      </c>
      <c r="C61" s="39" t="s">
        <v>179</v>
      </c>
      <c r="D61" s="40">
        <v>113.699</v>
      </c>
      <c r="E61" s="41">
        <v>113.033</v>
      </c>
      <c r="F61" s="40">
        <v>0.3</v>
      </c>
      <c r="G61" s="40">
        <v>0.2</v>
      </c>
      <c r="H61" s="40">
        <v>3.8</v>
      </c>
      <c r="I61" s="40">
        <v>3.8</v>
      </c>
      <c r="J61" s="40">
        <v>3.8</v>
      </c>
      <c r="K61" s="41">
        <v>3.8</v>
      </c>
    </row>
    <row r="62" spans="2:11" ht="13.5" customHeight="1" x14ac:dyDescent="0.2">
      <c r="B62" s="35">
        <v>2024</v>
      </c>
      <c r="C62" s="36" t="s">
        <v>168</v>
      </c>
      <c r="D62" s="37">
        <v>113.17100000000001</v>
      </c>
      <c r="E62" s="38">
        <v>112.60599999999999</v>
      </c>
      <c r="F62" s="37">
        <v>-0.5</v>
      </c>
      <c r="G62" s="37">
        <v>-0.4</v>
      </c>
      <c r="H62" s="37">
        <v>-0.5</v>
      </c>
      <c r="I62" s="37">
        <v>-0.4</v>
      </c>
      <c r="J62" s="37">
        <v>3.8</v>
      </c>
      <c r="K62" s="38">
        <v>3.6</v>
      </c>
    </row>
    <row r="63" spans="2:11" ht="12.75" customHeight="1" x14ac:dyDescent="0.2">
      <c r="B63" s="35">
        <v>2024</v>
      </c>
      <c r="C63" s="39" t="s">
        <v>169</v>
      </c>
      <c r="D63" s="40">
        <v>113.81399999999999</v>
      </c>
      <c r="E63" s="41">
        <v>113.20699999999999</v>
      </c>
      <c r="F63" s="40">
        <v>0.6</v>
      </c>
      <c r="G63" s="40">
        <v>0.5</v>
      </c>
      <c r="H63" s="40">
        <v>0.1</v>
      </c>
      <c r="I63" s="40">
        <v>0.2</v>
      </c>
      <c r="J63" s="40">
        <v>3.6</v>
      </c>
      <c r="K63" s="41">
        <v>3.5</v>
      </c>
    </row>
    <row r="64" spans="2:11" ht="12.75" customHeight="1" x14ac:dyDescent="0.2">
      <c r="B64" s="35">
        <v>2024</v>
      </c>
      <c r="C64" s="39" t="s">
        <v>170</v>
      </c>
      <c r="D64" s="40">
        <v>114.291</v>
      </c>
      <c r="E64" s="41">
        <v>113.872</v>
      </c>
      <c r="F64" s="40">
        <v>0.4</v>
      </c>
      <c r="G64" s="40">
        <v>0.6</v>
      </c>
      <c r="H64" s="40">
        <v>0.5</v>
      </c>
      <c r="I64" s="40">
        <v>0.7</v>
      </c>
      <c r="J64" s="40">
        <v>3.4</v>
      </c>
      <c r="K64" s="41">
        <v>3.3</v>
      </c>
    </row>
    <row r="65" spans="2:11" ht="12.75" customHeight="1" x14ac:dyDescent="0.2">
      <c r="B65" s="35">
        <v>2024</v>
      </c>
      <c r="C65" s="39" t="s">
        <v>171</v>
      </c>
      <c r="D65" s="40">
        <v>114.93899999999999</v>
      </c>
      <c r="E65" s="41">
        <v>114.52</v>
      </c>
      <c r="F65" s="40">
        <v>0.6</v>
      </c>
      <c r="G65" s="40">
        <v>0.6</v>
      </c>
      <c r="H65" s="40">
        <v>1.1000000000000001</v>
      </c>
      <c r="I65" s="40">
        <v>1.3</v>
      </c>
      <c r="J65" s="40">
        <v>2.9</v>
      </c>
      <c r="K65" s="41">
        <v>2.9</v>
      </c>
    </row>
    <row r="66" spans="2:11" ht="12.75" customHeight="1" x14ac:dyDescent="0.2">
      <c r="B66" s="35">
        <v>2024</v>
      </c>
      <c r="C66" s="39" t="s">
        <v>172</v>
      </c>
      <c r="D66" s="40">
        <v>115.354</v>
      </c>
      <c r="E66" s="41">
        <v>114.90300000000001</v>
      </c>
      <c r="F66" s="40">
        <v>0.4</v>
      </c>
      <c r="G66" s="40">
        <v>0.3</v>
      </c>
      <c r="H66" s="40">
        <v>1.5</v>
      </c>
      <c r="I66" s="40">
        <v>1.7</v>
      </c>
      <c r="J66" s="40">
        <v>2.9</v>
      </c>
      <c r="K66" s="41">
        <v>3</v>
      </c>
    </row>
    <row r="67" spans="2:11" ht="12.75" customHeight="1" x14ac:dyDescent="0.2">
      <c r="B67" s="35">
        <v>2024</v>
      </c>
      <c r="C67" s="39" t="s">
        <v>173</v>
      </c>
      <c r="D67" s="40">
        <v>115.748</v>
      </c>
      <c r="E67" s="41">
        <v>115.422</v>
      </c>
      <c r="F67" s="40">
        <v>0.3</v>
      </c>
      <c r="G67" s="40">
        <v>0.5</v>
      </c>
      <c r="H67" s="40">
        <v>1.8</v>
      </c>
      <c r="I67" s="40">
        <v>2.1</v>
      </c>
      <c r="J67" s="40">
        <v>2.8</v>
      </c>
      <c r="K67" s="41">
        <v>3</v>
      </c>
    </row>
    <row r="68" spans="2:11" ht="12.75" customHeight="1" x14ac:dyDescent="0.2">
      <c r="B68" s="35">
        <v>2024</v>
      </c>
      <c r="C68" s="39" t="s">
        <v>174</v>
      </c>
      <c r="D68" s="40">
        <v>115.23399999999999</v>
      </c>
      <c r="E68" s="41">
        <v>115.105</v>
      </c>
      <c r="F68" s="40">
        <v>-0.4</v>
      </c>
      <c r="G68" s="40">
        <v>-0.3</v>
      </c>
      <c r="H68" s="40">
        <v>1.3</v>
      </c>
      <c r="I68" s="40">
        <v>1.8</v>
      </c>
      <c r="J68" s="40">
        <v>2.6</v>
      </c>
      <c r="K68" s="41">
        <v>2.8</v>
      </c>
    </row>
    <row r="69" spans="2:11" ht="12.75" customHeight="1" x14ac:dyDescent="0.2">
      <c r="B69" s="35">
        <v>2024</v>
      </c>
      <c r="C69" s="39" t="s">
        <v>175</v>
      </c>
      <c r="D69" s="40">
        <v>115.511</v>
      </c>
      <c r="E69" s="41">
        <v>115.37</v>
      </c>
      <c r="F69" s="40">
        <v>0.2</v>
      </c>
      <c r="G69" s="40">
        <v>0.2</v>
      </c>
      <c r="H69" s="40">
        <v>1.6</v>
      </c>
      <c r="I69" s="40">
        <v>2.1</v>
      </c>
      <c r="J69" s="40">
        <v>2.4</v>
      </c>
      <c r="K69" s="41">
        <v>2.7</v>
      </c>
    </row>
    <row r="70" spans="2:11" ht="12.75" customHeight="1" x14ac:dyDescent="0.2">
      <c r="B70" s="35">
        <v>2024</v>
      </c>
      <c r="C70" s="39" t="s">
        <v>176</v>
      </c>
      <c r="D70" s="40">
        <v>115.02</v>
      </c>
      <c r="E70" s="41">
        <v>114.947</v>
      </c>
      <c r="F70" s="40">
        <v>-0.4</v>
      </c>
      <c r="G70" s="40">
        <v>-0.4</v>
      </c>
      <c r="H70" s="40">
        <v>1.2</v>
      </c>
      <c r="I70" s="40">
        <v>1.7</v>
      </c>
      <c r="J70" s="40">
        <v>2.1</v>
      </c>
      <c r="K70" s="41">
        <v>2.4</v>
      </c>
    </row>
    <row r="71" spans="2:11" ht="12.75" customHeight="1" x14ac:dyDescent="0.2">
      <c r="B71" s="35">
        <v>2024</v>
      </c>
      <c r="C71" s="39" t="s">
        <v>177</v>
      </c>
      <c r="D71" s="40">
        <v>115.63</v>
      </c>
      <c r="E71" s="41">
        <v>115.453</v>
      </c>
      <c r="F71" s="40">
        <v>0.5</v>
      </c>
      <c r="G71" s="40">
        <v>0.4</v>
      </c>
      <c r="H71" s="40">
        <v>1.7</v>
      </c>
      <c r="I71" s="40">
        <v>2.1</v>
      </c>
      <c r="J71" s="40">
        <v>2.2000000000000002</v>
      </c>
      <c r="K71" s="41">
        <v>2.5</v>
      </c>
    </row>
    <row r="72" spans="2:11" ht="12.75" customHeight="1" x14ac:dyDescent="0.2">
      <c r="B72" s="35">
        <v>2024</v>
      </c>
      <c r="C72" s="39" t="s">
        <v>178</v>
      </c>
      <c r="D72" s="40">
        <v>115.804</v>
      </c>
      <c r="E72" s="41">
        <v>115.51300000000001</v>
      </c>
      <c r="F72" s="40">
        <v>0.2</v>
      </c>
      <c r="G72" s="40">
        <v>0.1</v>
      </c>
      <c r="H72" s="40">
        <v>1.9</v>
      </c>
      <c r="I72" s="40">
        <v>2.2000000000000002</v>
      </c>
      <c r="J72" s="40">
        <v>2.1</v>
      </c>
      <c r="K72" s="41">
        <v>2.4</v>
      </c>
    </row>
    <row r="73" spans="2:11" ht="12.75" customHeight="1" x14ac:dyDescent="0.2">
      <c r="B73" s="35">
        <v>2024</v>
      </c>
      <c r="C73" s="39" t="s">
        <v>179</v>
      </c>
      <c r="D73" s="40">
        <v>116.166</v>
      </c>
      <c r="E73" s="41">
        <v>115.92400000000001</v>
      </c>
      <c r="F73" s="40">
        <v>0.3</v>
      </c>
      <c r="G73" s="40">
        <v>0.4</v>
      </c>
      <c r="H73" s="40">
        <v>2.2000000000000002</v>
      </c>
      <c r="I73" s="40">
        <v>2.6</v>
      </c>
      <c r="J73" s="40">
        <v>2.2000000000000002</v>
      </c>
      <c r="K73" s="41">
        <v>2.6</v>
      </c>
    </row>
    <row r="74" spans="2:11" ht="13.5" customHeight="1" x14ac:dyDescent="0.2">
      <c r="B74" s="35">
        <v>2025</v>
      </c>
      <c r="C74" s="36" t="s">
        <v>168</v>
      </c>
      <c r="D74" s="37">
        <v>115.379</v>
      </c>
      <c r="E74" s="38">
        <v>115.292</v>
      </c>
      <c r="F74" s="37">
        <v>-0.7</v>
      </c>
      <c r="G74" s="37">
        <v>-0.5</v>
      </c>
      <c r="H74" s="37">
        <v>-0.7</v>
      </c>
      <c r="I74" s="37">
        <v>-0.5</v>
      </c>
      <c r="J74" s="37">
        <v>2</v>
      </c>
      <c r="K74" s="38">
        <v>2.4</v>
      </c>
    </row>
    <row r="75" spans="2:11" ht="12.75" customHeight="1" x14ac:dyDescent="0.2">
      <c r="B75" s="35">
        <v>2025</v>
      </c>
      <c r="C75" s="39" t="s">
        <v>169</v>
      </c>
      <c r="D75" s="40">
        <v>115.77</v>
      </c>
      <c r="E75" s="41">
        <v>115.655</v>
      </c>
      <c r="F75" s="40">
        <v>0.3</v>
      </c>
      <c r="G75" s="40">
        <v>0.3</v>
      </c>
      <c r="H75" s="40">
        <v>-0.3</v>
      </c>
      <c r="I75" s="40">
        <v>-0.2</v>
      </c>
      <c r="J75" s="40">
        <v>1.7</v>
      </c>
      <c r="K75" s="41">
        <v>2.2000000000000002</v>
      </c>
    </row>
    <row r="76" spans="2:11" ht="12.75" customHeight="1" x14ac:dyDescent="0.2">
      <c r="B76" s="35">
        <v>2025</v>
      </c>
      <c r="C76" s="39" t="s">
        <v>170</v>
      </c>
      <c r="D76" s="40">
        <v>116.152</v>
      </c>
      <c r="E76" s="41">
        <v>116.131</v>
      </c>
      <c r="F76" s="40">
        <v>0.3</v>
      </c>
      <c r="G76" s="40">
        <v>0.4</v>
      </c>
      <c r="H76" s="40">
        <v>0</v>
      </c>
      <c r="I76" s="40">
        <v>0.2</v>
      </c>
      <c r="J76" s="40">
        <v>1.6</v>
      </c>
      <c r="K76" s="41">
        <v>2</v>
      </c>
    </row>
    <row r="77" spans="2:11" ht="12.75" customHeight="1" x14ac:dyDescent="0.2">
      <c r="B77" s="35">
        <v>2025</v>
      </c>
      <c r="C77" s="39" t="s">
        <v>171</v>
      </c>
      <c r="D77" s="40">
        <v>117.401</v>
      </c>
      <c r="E77" s="41">
        <v>117.289</v>
      </c>
      <c r="F77" s="40">
        <v>1.1000000000000001</v>
      </c>
      <c r="G77" s="40">
        <v>1</v>
      </c>
      <c r="H77" s="40">
        <v>1.1000000000000001</v>
      </c>
      <c r="I77" s="40">
        <v>1.2</v>
      </c>
      <c r="J77" s="40">
        <v>2.1</v>
      </c>
      <c r="K77" s="41">
        <v>2.4</v>
      </c>
    </row>
    <row r="78" spans="2:11" ht="12.75" customHeight="1" x14ac:dyDescent="0.2">
      <c r="B78" s="35">
        <v>2025</v>
      </c>
      <c r="C78" s="39" t="s">
        <v>172</v>
      </c>
      <c r="D78" s="40">
        <v>117.57899999999999</v>
      </c>
      <c r="E78" s="41">
        <v>117.383</v>
      </c>
      <c r="F78" s="40">
        <v>0.2</v>
      </c>
      <c r="G78" s="40">
        <v>0.1</v>
      </c>
      <c r="H78" s="40">
        <v>1.2</v>
      </c>
      <c r="I78" s="40">
        <v>1.3</v>
      </c>
      <c r="J78" s="40">
        <v>1.9</v>
      </c>
      <c r="K78" s="41">
        <v>2.2000000000000002</v>
      </c>
    </row>
    <row r="79" spans="2:11" ht="12.75" customHeight="1" x14ac:dyDescent="0.2">
      <c r="B79" s="35">
        <v>2025</v>
      </c>
      <c r="C79" s="39" t="s">
        <v>173</v>
      </c>
      <c r="D79" s="40">
        <v>118.124</v>
      </c>
      <c r="E79" s="41">
        <v>117.956</v>
      </c>
      <c r="F79" s="40">
        <v>0.5</v>
      </c>
      <c r="G79" s="40">
        <v>0.5</v>
      </c>
      <c r="H79" s="40">
        <v>1.7</v>
      </c>
      <c r="I79" s="40">
        <v>1.8</v>
      </c>
      <c r="J79" s="40">
        <v>2.1</v>
      </c>
      <c r="K79" s="41">
        <v>2.2000000000000002</v>
      </c>
    </row>
    <row r="80" spans="2:11" ht="12.75" customHeight="1" x14ac:dyDescent="0.2">
      <c r="B80" s="35">
        <v>2025</v>
      </c>
      <c r="C80" s="42" t="s">
        <v>174</v>
      </c>
      <c r="D80" s="43">
        <v>117.626</v>
      </c>
      <c r="E80" s="44">
        <v>117.753</v>
      </c>
      <c r="F80" s="43">
        <v>-0.4</v>
      </c>
      <c r="G80" s="43">
        <v>-0.2</v>
      </c>
      <c r="H80" s="43">
        <v>1.3</v>
      </c>
      <c r="I80" s="43">
        <v>1.6</v>
      </c>
      <c r="J80" s="43">
        <v>2.1</v>
      </c>
      <c r="K80" s="44">
        <v>2.2999999999999998</v>
      </c>
    </row>
    <row r="81" spans="2:2" ht="13.5" customHeight="1" x14ac:dyDescent="0.2">
      <c r="B81" s="26" t="s">
        <v>39</v>
      </c>
    </row>
  </sheetData>
  <mergeCells count="14">
    <mergeCell ref="B74:B80"/>
    <mergeCell ref="B14:B25"/>
    <mergeCell ref="B26:B37"/>
    <mergeCell ref="B38:B49"/>
    <mergeCell ref="B50:B61"/>
    <mergeCell ref="B62:B73"/>
    <mergeCell ref="B9:K9"/>
    <mergeCell ref="B10:K10"/>
    <mergeCell ref="B11:C13"/>
    <mergeCell ref="D11:E12"/>
    <mergeCell ref="F11:K11"/>
    <mergeCell ref="F12:G12"/>
    <mergeCell ref="H12:I12"/>
    <mergeCell ref="J12:K12"/>
  </mergeCells>
  <pageMargins left="0.39369999999999999" right="0.43" top="0.39369999999999999" bottom="0.39369999999999999" header="0" footer="0"/>
  <pageSetup paperSize="9" orientation="portrait" horizontalDpi="300" verticalDpi="300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E27"/>
  <sheetViews>
    <sheetView showGridLines="0" workbookViewId="0">
      <pane ySplit="14" topLeftCell="A15" activePane="bottomLeft" state="frozen"/>
      <selection sqref="A1:XFD1048576"/>
      <selection pane="bottomLeft" activeCell="A15" sqref="A15"/>
    </sheetView>
  </sheetViews>
  <sheetFormatPr baseColWidth="10" defaultColWidth="9.140625" defaultRowHeight="14.25" x14ac:dyDescent="0.2"/>
  <cols>
    <col min="1" max="1" width="11.7109375" style="1" customWidth="1"/>
    <col min="2" max="2" width="38.7109375" style="1" customWidth="1"/>
    <col min="3" max="5" width="17.7109375" style="1" customWidth="1"/>
    <col min="6" max="16384" width="9.140625" style="1"/>
  </cols>
  <sheetData>
    <row r="1" spans="2:5" ht="12" customHeight="1" x14ac:dyDescent="0.2"/>
    <row r="2" spans="2:5" ht="12" customHeight="1" x14ac:dyDescent="0.2"/>
    <row r="3" spans="2:5" ht="12" customHeight="1" x14ac:dyDescent="0.2"/>
    <row r="4" spans="2:5" ht="12" customHeight="1" x14ac:dyDescent="0.2"/>
    <row r="5" spans="2:5" ht="12" customHeight="1" x14ac:dyDescent="0.2"/>
    <row r="6" spans="2:5" ht="12" customHeight="1" x14ac:dyDescent="0.2"/>
    <row r="7" spans="2:5" ht="12" customHeight="1" x14ac:dyDescent="0.2"/>
    <row r="8" spans="2:5" ht="12" customHeight="1" x14ac:dyDescent="0.2"/>
    <row r="9" spans="2:5" ht="22.5" customHeight="1" x14ac:dyDescent="0.2">
      <c r="B9" s="7" t="s">
        <v>184</v>
      </c>
      <c r="C9" s="7" t="s">
        <v>184</v>
      </c>
      <c r="D9" s="7" t="s">
        <v>184</v>
      </c>
      <c r="E9" s="7" t="s">
        <v>184</v>
      </c>
    </row>
    <row r="10" spans="2:5" ht="15" customHeight="1" x14ac:dyDescent="0.2">
      <c r="B10" s="8" t="s">
        <v>185</v>
      </c>
      <c r="C10" s="8" t="s">
        <v>185</v>
      </c>
      <c r="D10" s="8" t="s">
        <v>185</v>
      </c>
      <c r="E10" s="8" t="s">
        <v>185</v>
      </c>
    </row>
    <row r="11" spans="2:5" ht="22.5" customHeight="1" x14ac:dyDescent="0.2">
      <c r="B11" s="9" t="s">
        <v>4</v>
      </c>
      <c r="C11" s="9" t="s">
        <v>4</v>
      </c>
      <c r="D11" s="9" t="s">
        <v>4</v>
      </c>
      <c r="E11" s="9" t="s">
        <v>4</v>
      </c>
    </row>
    <row r="12" spans="2:5" ht="13.5" customHeight="1" x14ac:dyDescent="0.2">
      <c r="B12" s="10" t="s">
        <v>33</v>
      </c>
      <c r="C12" s="11" t="s">
        <v>34</v>
      </c>
      <c r="D12" s="12" t="s">
        <v>35</v>
      </c>
      <c r="E12" s="11" t="s">
        <v>35</v>
      </c>
    </row>
    <row r="13" spans="2:5" ht="13.5" customHeight="1" x14ac:dyDescent="0.2">
      <c r="B13" s="13" t="s">
        <v>15</v>
      </c>
      <c r="C13" s="14" t="s">
        <v>34</v>
      </c>
      <c r="D13" s="15" t="s">
        <v>36</v>
      </c>
      <c r="E13" s="16" t="s">
        <v>38</v>
      </c>
    </row>
    <row r="14" spans="2:5" ht="19.5" customHeight="1" x14ac:dyDescent="0.2">
      <c r="B14" s="17" t="s">
        <v>183</v>
      </c>
      <c r="C14" s="18">
        <v>126.84</v>
      </c>
      <c r="D14" s="19">
        <v>-0.3</v>
      </c>
      <c r="E14" s="18">
        <v>2.7</v>
      </c>
    </row>
    <row r="15" spans="2:5" ht="15" customHeight="1" x14ac:dyDescent="0.2">
      <c r="B15" s="20" t="s">
        <v>19</v>
      </c>
      <c r="C15" s="21">
        <v>145.66</v>
      </c>
      <c r="D15" s="22">
        <v>-0.4</v>
      </c>
      <c r="E15" s="21">
        <v>2.7</v>
      </c>
    </row>
    <row r="16" spans="2:5" ht="15" customHeight="1" x14ac:dyDescent="0.2">
      <c r="B16" s="20" t="s">
        <v>20</v>
      </c>
      <c r="C16" s="21">
        <v>127.93</v>
      </c>
      <c r="D16" s="22">
        <v>-0.1</v>
      </c>
      <c r="E16" s="21">
        <v>4.0999999999999996</v>
      </c>
    </row>
    <row r="17" spans="2:5" ht="15" customHeight="1" x14ac:dyDescent="0.2">
      <c r="B17" s="20" t="s">
        <v>21</v>
      </c>
      <c r="C17" s="21">
        <v>94.85</v>
      </c>
      <c r="D17" s="22">
        <v>-15.8</v>
      </c>
      <c r="E17" s="21">
        <v>-0.5</v>
      </c>
    </row>
    <row r="18" spans="2:5" ht="24.75" customHeight="1" x14ac:dyDescent="0.2">
      <c r="B18" s="20" t="s">
        <v>22</v>
      </c>
      <c r="C18" s="21">
        <v>121.47</v>
      </c>
      <c r="D18" s="22">
        <v>0.5</v>
      </c>
      <c r="E18" s="21">
        <v>6.6</v>
      </c>
    </row>
    <row r="19" spans="2:5" ht="24.75" customHeight="1" x14ac:dyDescent="0.2">
      <c r="B19" s="20" t="s">
        <v>23</v>
      </c>
      <c r="C19" s="21">
        <v>115.12</v>
      </c>
      <c r="D19" s="22">
        <v>-0.4</v>
      </c>
      <c r="E19" s="21">
        <v>0.8</v>
      </c>
    </row>
    <row r="20" spans="2:5" ht="15" customHeight="1" x14ac:dyDescent="0.2">
      <c r="B20" s="20" t="s">
        <v>24</v>
      </c>
      <c r="C20" s="21">
        <v>111.03</v>
      </c>
      <c r="D20" s="22">
        <v>0.1</v>
      </c>
      <c r="E20" s="21">
        <v>2</v>
      </c>
    </row>
    <row r="21" spans="2:5" ht="15" customHeight="1" x14ac:dyDescent="0.2">
      <c r="B21" s="20" t="s">
        <v>25</v>
      </c>
      <c r="C21" s="21">
        <v>123.53</v>
      </c>
      <c r="D21" s="22">
        <v>1.4</v>
      </c>
      <c r="E21" s="21">
        <v>0.5</v>
      </c>
    </row>
    <row r="22" spans="2:5" ht="15" customHeight="1" x14ac:dyDescent="0.2">
      <c r="B22" s="20" t="s">
        <v>26</v>
      </c>
      <c r="C22" s="21">
        <v>105.36</v>
      </c>
      <c r="D22" s="22">
        <v>-1.8</v>
      </c>
      <c r="E22" s="21">
        <v>0.7</v>
      </c>
    </row>
    <row r="23" spans="2:5" ht="15" customHeight="1" x14ac:dyDescent="0.2">
      <c r="B23" s="20" t="s">
        <v>27</v>
      </c>
      <c r="C23" s="21">
        <v>116.43</v>
      </c>
      <c r="D23" s="22">
        <v>2</v>
      </c>
      <c r="E23" s="21">
        <v>0.7</v>
      </c>
    </row>
    <row r="24" spans="2:5" ht="15" customHeight="1" x14ac:dyDescent="0.2">
      <c r="B24" s="20" t="s">
        <v>28</v>
      </c>
      <c r="C24" s="21">
        <v>112.52</v>
      </c>
      <c r="D24" s="22">
        <v>0.1</v>
      </c>
      <c r="E24" s="21">
        <v>2.5</v>
      </c>
    </row>
    <row r="25" spans="2:5" ht="15" customHeight="1" x14ac:dyDescent="0.2">
      <c r="B25" s="20" t="s">
        <v>29</v>
      </c>
      <c r="C25" s="21">
        <v>138.99</v>
      </c>
      <c r="D25" s="22">
        <v>0.5</v>
      </c>
      <c r="E25" s="21">
        <v>4.3</v>
      </c>
    </row>
    <row r="26" spans="2:5" ht="15" customHeight="1" x14ac:dyDescent="0.2">
      <c r="B26" s="23" t="s">
        <v>30</v>
      </c>
      <c r="C26" s="24">
        <v>124.75</v>
      </c>
      <c r="D26" s="25">
        <v>-0.3</v>
      </c>
      <c r="E26" s="24">
        <v>3.5</v>
      </c>
    </row>
    <row r="27" spans="2:5" ht="13.5" customHeight="1" x14ac:dyDescent="0.2">
      <c r="B27" s="26" t="s">
        <v>39</v>
      </c>
    </row>
  </sheetData>
  <mergeCells count="6">
    <mergeCell ref="B9:E9"/>
    <mergeCell ref="B10:E10"/>
    <mergeCell ref="B11:E11"/>
    <mergeCell ref="B12:B13"/>
    <mergeCell ref="C12:C13"/>
    <mergeCell ref="D12:E12"/>
  </mergeCells>
  <pageMargins left="0.39369999999999999" right="0.9" top="0.39369999999999999" bottom="0.39369999999999999" header="0" footer="0"/>
  <pageSetup paperSize="9" orientation="portrait" horizontalDpi="300" verticalDpi="30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Indice Tablas</vt:lpstr>
      <vt:lpstr>Tablas 1 y 2</vt:lpstr>
      <vt:lpstr>Tabla 3</vt:lpstr>
      <vt:lpstr>Tabla 4</vt:lpstr>
      <vt:lpstr>Tabla 5</vt:lpstr>
      <vt:lpstr>Tabla 6</vt:lpstr>
      <vt:lpstr>Tabla 7</vt:lpstr>
      <vt:lpstr>Tabla 8</vt:lpstr>
      <vt:lpstr>Tabla 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>María Colina Rodríguez</cp:lastModifiedBy>
  <dcterms:created xsi:type="dcterms:W3CDTF">2025-08-13T09:24:17Z</dcterms:created>
  <dcterms:modified xsi:type="dcterms:W3CDTF">2025-08-13T07:43:15Z</dcterms:modified>
</cp:coreProperties>
</file>