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ECH\ECH 2020\1-7-2020\"/>
    </mc:Choice>
  </mc:AlternateContent>
  <bookViews>
    <workbookView xWindow="0" yWindow="0" windowWidth="13125" windowHeight="6105"/>
  </bookViews>
  <sheets>
    <sheet name="Índice" sheetId="56" r:id="rId1"/>
    <sheet name="Tabla1" sheetId="43" r:id="rId2"/>
    <sheet name="Tabla2" sheetId="52" r:id="rId3"/>
    <sheet name="Tabla3" sheetId="55" r:id="rId4"/>
    <sheet name="Tabla4" sheetId="50" r:id="rId5"/>
    <sheet name="Tabla5" sheetId="53" r:id="rId6"/>
    <sheet name="Tabla6" sheetId="54" r:id="rId7"/>
    <sheet name="Tabla7" sheetId="45" r:id="rId8"/>
  </sheets>
  <definedNames>
    <definedName name="_xlnm.Print_Area" localSheetId="0">Índice!$A$1:$C$46</definedName>
    <definedName name="_xlnm.Print_Area" localSheetId="1">Tabla1!$A$1:$E$24</definedName>
    <definedName name="_xlnm.Print_Area" localSheetId="2">Tabla2!$A$1:$G$25</definedName>
    <definedName name="_xlnm.Print_Area" localSheetId="3">Tabla3!$A$1:$H$25</definedName>
    <definedName name="_xlnm.Print_Area" localSheetId="4">Tabla4!$A$1:$E$17</definedName>
    <definedName name="_xlnm.Print_Area" localSheetId="5">Tabla5!$A$1:$G$18</definedName>
    <definedName name="_xlnm.Print_Area" localSheetId="6">Tabla6!$A$1:$F$19</definedName>
    <definedName name="_xlnm.Print_Area" localSheetId="7">Tabla7!$A$1:$E$18</definedName>
  </definedNames>
  <calcPr calcId="152511"/>
</workbook>
</file>

<file path=xl/calcChain.xml><?xml version="1.0" encoding="utf-8"?>
<calcChain xmlns="http://schemas.openxmlformats.org/spreadsheetml/2006/main">
  <c r="B9" i="45" l="1"/>
  <c r="B9" i="54"/>
  <c r="B9" i="53"/>
  <c r="B9" i="50"/>
  <c r="B9" i="55"/>
  <c r="B9" i="52"/>
  <c r="B9" i="43"/>
</calcChain>
</file>

<file path=xl/sharedStrings.xml><?xml version="1.0" encoding="utf-8"?>
<sst xmlns="http://schemas.openxmlformats.org/spreadsheetml/2006/main" count="137" uniqueCount="53">
  <si>
    <t>Total</t>
  </si>
  <si>
    <t>Información estadística de Castilla y León</t>
  </si>
  <si>
    <t>Notas: Celdas con .. significa que no tienen valor.
           Celdas con 0,0 significa que tiene un valor muy pequeño debido a que están en unidades de millar y redondeadas a centenas.</t>
  </si>
  <si>
    <t>FUENTE: D. G. de Presupuestos y Estadística de la Junta de Castilla y León con datos del INE, "Encuesta Continua de Hogares".</t>
  </si>
  <si>
    <t>Propia por compra, totalmente pagada, heredada o donada</t>
  </si>
  <si>
    <t>Propia con pagos pendientes</t>
  </si>
  <si>
    <t>Alquilada</t>
  </si>
  <si>
    <t>Cedidas gratis o bajo precio por otro hogar, la empresa...</t>
  </si>
  <si>
    <t>Menos de 3 habitaciones</t>
  </si>
  <si>
    <t>Entre 3 y 6 habitaciones</t>
  </si>
  <si>
    <t>7 o más habitaciones</t>
  </si>
  <si>
    <t>TABLAS VIVIENDAS</t>
  </si>
  <si>
    <t xml:space="preserve"> Vivienda independiente </t>
  </si>
  <si>
    <t>Edificio destinado a más de una vivienda</t>
  </si>
  <si>
    <t>Tipo de edificación</t>
  </si>
  <si>
    <t>Año de construcción</t>
  </si>
  <si>
    <t>Posterior al 2010</t>
  </si>
  <si>
    <t>Entre 2006 y 2010</t>
  </si>
  <si>
    <t>Entre 2001 y 2005</t>
  </si>
  <si>
    <t>Entre 1991 y 2000</t>
  </si>
  <si>
    <t>Entre 1981 y 1990</t>
  </si>
  <si>
    <t>Entre 1971 y 1980</t>
  </si>
  <si>
    <t>Entre 1961 y 1970</t>
  </si>
  <si>
    <t>Entre 1951 y 1960</t>
  </si>
  <si>
    <t>Entre 1941 y 1950</t>
  </si>
  <si>
    <t>Entre 1921 y 1940</t>
  </si>
  <si>
    <t>Antes de 1921</t>
  </si>
  <si>
    <t>Régimen de tenencia</t>
  </si>
  <si>
    <t>Superficie útil</t>
  </si>
  <si>
    <t>Número de habitaciones</t>
  </si>
  <si>
    <t>www.estadistica.jcyl.es - Tel. 983 414 452</t>
  </si>
  <si>
    <t>Tabla  1.</t>
  </si>
  <si>
    <t>Tabla  2.</t>
  </si>
  <si>
    <t>Tabla  3.</t>
  </si>
  <si>
    <t>Tabla  4.</t>
  </si>
  <si>
    <t>Tabla  5.</t>
  </si>
  <si>
    <t>Tabla  6.</t>
  </si>
  <si>
    <t>Tabla  7.</t>
  </si>
  <si>
    <t>ENCUESTA CONTINUA DE HOGARES</t>
  </si>
  <si>
    <r>
      <t>Menos de 46 m</t>
    </r>
    <r>
      <rPr>
        <vertAlign val="superscript"/>
        <sz val="9"/>
        <color indexed="18"/>
        <rFont val="Arial"/>
        <family val="2"/>
      </rPr>
      <t>2</t>
    </r>
  </si>
  <si>
    <r>
      <t>Entre 46 y 75 m</t>
    </r>
    <r>
      <rPr>
        <vertAlign val="superscript"/>
        <sz val="9"/>
        <color indexed="18"/>
        <rFont val="Arial"/>
        <family val="2"/>
      </rPr>
      <t>2</t>
    </r>
  </si>
  <si>
    <r>
      <t>Entre 76 y 105 m</t>
    </r>
    <r>
      <rPr>
        <vertAlign val="superscript"/>
        <sz val="9"/>
        <color indexed="18"/>
        <rFont val="Arial"/>
        <family val="2"/>
      </rPr>
      <t>2</t>
    </r>
  </si>
  <si>
    <r>
      <t>Entre 106 y 150 m</t>
    </r>
    <r>
      <rPr>
        <vertAlign val="superscript"/>
        <sz val="9"/>
        <color indexed="18"/>
        <rFont val="Arial"/>
        <family val="2"/>
      </rPr>
      <t>2</t>
    </r>
  </si>
  <si>
    <r>
      <t>Más de 150 m</t>
    </r>
    <r>
      <rPr>
        <vertAlign val="superscript"/>
        <sz val="9"/>
        <color indexed="18"/>
        <rFont val="Arial"/>
        <family val="2"/>
      </rPr>
      <t>2</t>
    </r>
  </si>
  <si>
    <t>Número de viviendas principales (en miles) por Provincia y Año de construcción según Tipo de edificación</t>
  </si>
  <si>
    <t>Número de viviendas principales (en miles) por Provincia y Año de construcción según Régimen de tenencia</t>
  </si>
  <si>
    <t>Número de viviendas principales (en miles) por Provincia y Año de construcción según Superficie útil</t>
  </si>
  <si>
    <t>Número de viviendas principales (en miles) por Provincia y Régimen de Tenencia según Tipo de edificación</t>
  </si>
  <si>
    <t>Número de viviendas principales (en miles) por Provincia y Superficie útil según Régimen de tenencia</t>
  </si>
  <si>
    <t>Número de viviendas principales (en miles) por Provincia y Superficie útil según Número de habitaciones</t>
  </si>
  <si>
    <t>Número de viviendas principales (en miles) por Provincia y Superficie útil según Tipo de edificación</t>
  </si>
  <si>
    <t>Año 2020. Datos a 01/07/2020</t>
  </si>
  <si>
    <t>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</si>
</sst>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7">
    <font>
      <sz val="10"/>
      <name val="Arial"/>
    </font>
    <font>
      <b/>
      <sz val="12"/>
      <color indexed="18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u/>
      <sz val="10"/>
      <color indexed="12"/>
      <name val="Arial"/>
      <family val="2"/>
    </font>
    <font>
      <b/>
      <sz val="10"/>
      <color indexed="18"/>
      <name val="Arial"/>
      <family val="2"/>
    </font>
    <font>
      <b/>
      <sz val="14"/>
      <color indexed="22"/>
      <name val="Arial"/>
      <family val="2"/>
    </font>
    <font>
      <b/>
      <sz val="11"/>
      <color theme="0" tint="-0.34998626667073579"/>
      <name val="Arial"/>
      <family val="2"/>
    </font>
    <font>
      <b/>
      <sz val="11"/>
      <color indexed="22"/>
      <name val="Arial"/>
      <family val="2"/>
    </font>
    <font>
      <b/>
      <sz val="16"/>
      <color indexed="18"/>
      <name val="Arial"/>
      <family val="2"/>
    </font>
    <font>
      <b/>
      <sz val="12"/>
      <color indexed="56"/>
      <name val="Arial"/>
      <family val="2"/>
    </font>
    <font>
      <sz val="10"/>
      <color indexed="12"/>
      <name val="Arial"/>
      <family val="2"/>
    </font>
    <font>
      <sz val="9"/>
      <color indexed="18"/>
      <name val="Arial"/>
      <family val="2"/>
    </font>
    <font>
      <sz val="9"/>
      <color rgb="FF000000"/>
      <name val="Arial"/>
      <family val="2"/>
    </font>
    <font>
      <b/>
      <sz val="9"/>
      <color indexed="18"/>
      <name val="Arial"/>
      <family val="2"/>
    </font>
    <font>
      <vertAlign val="superscript"/>
      <sz val="9"/>
      <color indexed="1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/>
      <bottom/>
      <diagonal/>
    </border>
    <border>
      <left style="double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/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/>
      <bottom style="hair">
        <color indexed="18"/>
      </bottom>
      <diagonal/>
    </border>
    <border>
      <left/>
      <right/>
      <top/>
      <bottom style="hair">
        <color indexed="18"/>
      </bottom>
      <diagonal/>
    </border>
    <border>
      <left style="thin">
        <color indexed="18"/>
      </left>
      <right style="double">
        <color indexed="18"/>
      </right>
      <top/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/>
      <right/>
      <top style="hair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/>
      <right/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double">
        <color indexed="18"/>
      </right>
      <top/>
      <bottom/>
      <diagonal/>
    </border>
    <border>
      <left style="thin">
        <color indexed="18"/>
      </left>
      <right/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/>
      <top style="double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thin">
        <color indexed="18"/>
      </bottom>
      <diagonal/>
    </border>
    <border>
      <left style="double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/>
      <top style="double">
        <color indexed="18"/>
      </top>
      <bottom style="thin">
        <color indexed="18"/>
      </bottom>
      <diagonal/>
    </border>
    <border>
      <left/>
      <right/>
      <top style="double">
        <color indexed="18"/>
      </top>
      <bottom style="thin">
        <color indexed="18"/>
      </bottom>
      <diagonal/>
    </border>
    <border>
      <left/>
      <right style="double">
        <color indexed="18"/>
      </right>
      <top style="double">
        <color indexed="18"/>
      </top>
      <bottom style="thin">
        <color indexed="18"/>
      </bottom>
      <diagonal/>
    </border>
    <border>
      <left/>
      <right/>
      <top style="double">
        <color indexed="18"/>
      </top>
      <bottom/>
      <diagonal/>
    </border>
    <border>
      <left style="double">
        <color indexed="18"/>
      </left>
      <right style="double">
        <color indexed="18"/>
      </right>
      <top/>
      <bottom style="hair">
        <color indexed="1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/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/>
      <top style="double">
        <color indexed="18"/>
      </top>
      <bottom style="hair">
        <color indexed="18"/>
      </bottom>
      <diagonal/>
    </border>
    <border>
      <left style="double">
        <color indexed="18"/>
      </left>
      <right/>
      <top/>
      <bottom style="hair">
        <color indexed="18"/>
      </bottom>
      <diagonal/>
    </border>
    <border>
      <left style="double">
        <color indexed="18"/>
      </left>
      <right/>
      <top style="hair">
        <color indexed="18"/>
      </top>
      <bottom style="hair">
        <color indexed="18"/>
      </bottom>
      <diagonal/>
    </border>
    <border>
      <left style="double">
        <color indexed="18"/>
      </left>
      <right/>
      <top style="hair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/>
      <diagonal/>
    </border>
    <border>
      <left style="double">
        <color indexed="18"/>
      </left>
      <right style="thin">
        <color indexed="18"/>
      </right>
      <top style="hair">
        <color indexed="18"/>
      </top>
      <bottom/>
      <diagonal/>
    </border>
    <border>
      <left/>
      <right/>
      <top style="hair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justify" vertical="top" wrapTex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49" fontId="1" fillId="0" borderId="0" xfId="0" applyNumberFormat="1" applyFont="1" applyAlignment="1">
      <alignment vertical="center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 vertical="center"/>
    </xf>
    <xf numFmtId="0" fontId="12" fillId="3" borderId="2" xfId="0" applyFont="1" applyFill="1" applyBorder="1" applyAlignment="1">
      <alignment horizontal="left"/>
    </xf>
    <xf numFmtId="0" fontId="12" fillId="3" borderId="3" xfId="0" applyFont="1" applyFill="1" applyBorder="1" applyAlignment="1">
      <alignment horizontal="left"/>
    </xf>
    <xf numFmtId="0" fontId="12" fillId="3" borderId="2" xfId="0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left" vertical="center" wrapText="1"/>
    </xf>
    <xf numFmtId="164" fontId="13" fillId="0" borderId="5" xfId="0" applyNumberFormat="1" applyFont="1" applyBorder="1" applyAlignment="1">
      <alignment horizontal="right"/>
    </xf>
    <xf numFmtId="164" fontId="13" fillId="0" borderId="6" xfId="0" applyNumberFormat="1" applyFont="1" applyBorder="1" applyAlignment="1">
      <alignment horizontal="right"/>
    </xf>
    <xf numFmtId="164" fontId="13" fillId="0" borderId="7" xfId="0" applyNumberFormat="1" applyFont="1" applyBorder="1" applyAlignment="1">
      <alignment horizontal="right"/>
    </xf>
    <xf numFmtId="164" fontId="13" fillId="0" borderId="8" xfId="0" applyNumberFormat="1" applyFont="1" applyBorder="1" applyAlignment="1">
      <alignment horizontal="right"/>
    </xf>
    <xf numFmtId="164" fontId="13" fillId="0" borderId="9" xfId="0" applyNumberFormat="1" applyFont="1" applyBorder="1" applyAlignment="1">
      <alignment horizontal="right"/>
    </xf>
    <xf numFmtId="164" fontId="13" fillId="0" borderId="10" xfId="0" applyNumberFormat="1" applyFont="1" applyBorder="1" applyAlignment="1">
      <alignment horizontal="right"/>
    </xf>
    <xf numFmtId="164" fontId="13" fillId="0" borderId="11" xfId="0" applyNumberFormat="1" applyFont="1" applyBorder="1" applyAlignment="1">
      <alignment horizontal="right"/>
    </xf>
    <xf numFmtId="164" fontId="13" fillId="0" borderId="12" xfId="0" applyNumberFormat="1" applyFont="1" applyBorder="1" applyAlignment="1">
      <alignment horizontal="right"/>
    </xf>
    <xf numFmtId="164" fontId="13" fillId="0" borderId="13" xfId="0" applyNumberFormat="1" applyFont="1" applyBorder="1" applyAlignment="1">
      <alignment horizontal="right"/>
    </xf>
    <xf numFmtId="164" fontId="13" fillId="0" borderId="14" xfId="0" applyNumberFormat="1" applyFont="1" applyBorder="1" applyAlignment="1">
      <alignment horizontal="right"/>
    </xf>
    <xf numFmtId="164" fontId="13" fillId="0" borderId="15" xfId="0" applyNumberFormat="1" applyFont="1" applyBorder="1" applyAlignment="1">
      <alignment horizontal="right"/>
    </xf>
    <xf numFmtId="164" fontId="13" fillId="0" borderId="16" xfId="0" applyNumberFormat="1" applyFont="1" applyBorder="1" applyAlignment="1">
      <alignment horizontal="right"/>
    </xf>
    <xf numFmtId="164" fontId="13" fillId="0" borderId="17" xfId="0" applyNumberFormat="1" applyFont="1" applyBorder="1" applyAlignment="1">
      <alignment horizontal="right"/>
    </xf>
    <xf numFmtId="164" fontId="13" fillId="0" borderId="0" xfId="0" applyNumberFormat="1" applyFont="1" applyAlignment="1">
      <alignment horizontal="right"/>
    </xf>
    <xf numFmtId="164" fontId="13" fillId="0" borderId="18" xfId="0" applyNumberFormat="1" applyFont="1" applyBorder="1" applyAlignment="1">
      <alignment horizontal="right"/>
    </xf>
    <xf numFmtId="0" fontId="12" fillId="3" borderId="19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12" fillId="3" borderId="21" xfId="0" applyFont="1" applyFill="1" applyBorder="1" applyAlignment="1">
      <alignment horizontal="center" vertical="center" wrapText="1"/>
    </xf>
    <xf numFmtId="0" fontId="12" fillId="3" borderId="25" xfId="0" applyFont="1" applyFill="1" applyBorder="1" applyAlignment="1">
      <alignment horizontal="left"/>
    </xf>
    <xf numFmtId="0" fontId="12" fillId="3" borderId="32" xfId="0" applyFont="1" applyFill="1" applyBorder="1" applyAlignment="1">
      <alignment horizontal="left"/>
    </xf>
    <xf numFmtId="0" fontId="12" fillId="3" borderId="33" xfId="0" applyFont="1" applyFill="1" applyBorder="1" applyAlignment="1">
      <alignment horizontal="center" vertical="center" wrapText="1"/>
    </xf>
    <xf numFmtId="164" fontId="13" fillId="0" borderId="34" xfId="0" applyNumberFormat="1" applyFont="1" applyBorder="1" applyAlignment="1">
      <alignment horizontal="right"/>
    </xf>
    <xf numFmtId="164" fontId="13" fillId="0" borderId="35" xfId="0" applyNumberFormat="1" applyFont="1" applyBorder="1" applyAlignment="1">
      <alignment horizontal="right"/>
    </xf>
    <xf numFmtId="164" fontId="13" fillId="0" borderId="36" xfId="0" applyNumberFormat="1" applyFont="1" applyBorder="1" applyAlignment="1">
      <alignment horizontal="right"/>
    </xf>
    <xf numFmtId="164" fontId="13" fillId="0" borderId="37" xfId="0" applyNumberFormat="1" applyFont="1" applyBorder="1" applyAlignment="1">
      <alignment horizontal="right"/>
    </xf>
    <xf numFmtId="164" fontId="13" fillId="0" borderId="38" xfId="0" applyNumberFormat="1" applyFont="1" applyBorder="1" applyAlignment="1">
      <alignment horizontal="right"/>
    </xf>
    <xf numFmtId="164" fontId="13" fillId="0" borderId="39" xfId="0" applyNumberFormat="1" applyFont="1" applyBorder="1" applyAlignment="1">
      <alignment horizontal="right"/>
    </xf>
    <xf numFmtId="164" fontId="13" fillId="0" borderId="40" xfId="0" applyNumberFormat="1" applyFont="1" applyBorder="1" applyAlignment="1">
      <alignment horizontal="right"/>
    </xf>
    <xf numFmtId="164" fontId="13" fillId="0" borderId="41" xfId="0" applyNumberFormat="1" applyFont="1" applyBorder="1" applyAlignment="1">
      <alignment horizontal="right"/>
    </xf>
    <xf numFmtId="0" fontId="12" fillId="3" borderId="42" xfId="0" applyFont="1" applyFill="1" applyBorder="1" applyAlignment="1">
      <alignment horizontal="left"/>
    </xf>
    <xf numFmtId="164" fontId="13" fillId="0" borderId="43" xfId="0" applyNumberFormat="1" applyFont="1" applyBorder="1" applyAlignment="1">
      <alignment horizontal="right"/>
    </xf>
    <xf numFmtId="164" fontId="13" fillId="0" borderId="44" xfId="0" applyNumberFormat="1" applyFont="1" applyBorder="1" applyAlignment="1">
      <alignment horizontal="right"/>
    </xf>
    <xf numFmtId="164" fontId="13" fillId="0" borderId="45" xfId="0" applyNumberFormat="1" applyFont="1" applyBorder="1" applyAlignment="1">
      <alignment horizontal="right"/>
    </xf>
    <xf numFmtId="0" fontId="6" fillId="2" borderId="1" xfId="0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3" borderId="2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14" fillId="3" borderId="26" xfId="0" applyFont="1" applyFill="1" applyBorder="1" applyAlignment="1">
      <alignment horizontal="center" vertical="center" wrapText="1"/>
    </xf>
    <xf numFmtId="0" fontId="14" fillId="3" borderId="27" xfId="0" applyFont="1" applyFill="1" applyBorder="1" applyAlignment="1">
      <alignment horizontal="center" vertical="center" wrapText="1"/>
    </xf>
    <xf numFmtId="0" fontId="14" fillId="3" borderId="28" xfId="0" applyFont="1" applyFill="1" applyBorder="1" applyAlignment="1">
      <alignment horizontal="center" vertical="center"/>
    </xf>
    <xf numFmtId="0" fontId="14" fillId="3" borderId="29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6" fillId="0" borderId="0" xfId="0" applyFont="1" applyAlignment="1">
      <alignment vertical="center"/>
    </xf>
    <xf numFmtId="0" fontId="2" fillId="0" borderId="31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1246909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113434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113434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113434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1818409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113434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113434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113434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99409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jcyl/Estadistica/es/Plantilla66y33_100/1246989275272/_/_/_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0"/>
  <sheetViews>
    <sheetView showGridLines="0" tabSelected="1" zoomScaleNormal="100" zoomScaleSheetLayoutView="100" workbookViewId="0"/>
  </sheetViews>
  <sheetFormatPr baseColWidth="10" defaultRowHeight="12.75"/>
  <cols>
    <col min="1" max="1" width="5.7109375" customWidth="1"/>
    <col min="2" max="2" width="8.5703125" customWidth="1"/>
    <col min="3" max="3" width="92" customWidth="1"/>
    <col min="4" max="4" width="11.42578125" customWidth="1"/>
    <col min="6" max="6" width="11.42578125" customWidth="1"/>
  </cols>
  <sheetData>
    <row r="1" spans="1:4" ht="12" customHeight="1">
      <c r="A1" s="69"/>
    </row>
    <row r="2" spans="1:4" ht="12" customHeight="1"/>
    <row r="3" spans="1:4" ht="12" customHeight="1"/>
    <row r="4" spans="1:4" ht="12" customHeight="1"/>
    <row r="5" spans="1:4" ht="12" customHeight="1"/>
    <row r="6" spans="1:4" ht="12" customHeight="1"/>
    <row r="7" spans="1:4" ht="12" customHeight="1"/>
    <row r="8" spans="1:4" ht="12" customHeight="1"/>
    <row r="9" spans="1:4" ht="18" customHeight="1">
      <c r="A9" s="2"/>
      <c r="B9" s="57" t="s">
        <v>1</v>
      </c>
      <c r="C9" s="57"/>
      <c r="D9" s="15"/>
    </row>
    <row r="10" spans="1:4" ht="12" customHeight="1">
      <c r="A10" s="2"/>
      <c r="B10" s="3"/>
      <c r="C10" s="3"/>
      <c r="D10" s="15"/>
    </row>
    <row r="11" spans="1:4" ht="12" customHeight="1">
      <c r="A11" s="2"/>
      <c r="B11" s="3"/>
      <c r="C11" s="3"/>
      <c r="D11" s="15"/>
    </row>
    <row r="12" spans="1:4" ht="20.25" customHeight="1">
      <c r="A12" s="2"/>
      <c r="B12" s="11" t="s">
        <v>38</v>
      </c>
      <c r="C12" s="8"/>
      <c r="D12" s="15"/>
    </row>
    <row r="13" spans="1:4" ht="20.100000000000001" customHeight="1">
      <c r="A13" s="2"/>
      <c r="B13" s="11" t="s">
        <v>51</v>
      </c>
      <c r="C13" s="8"/>
      <c r="D13" s="15"/>
    </row>
    <row r="14" spans="1:4" ht="12" customHeight="1">
      <c r="A14" s="2"/>
      <c r="B14" s="12"/>
      <c r="C14" s="8"/>
      <c r="D14" s="15"/>
    </row>
    <row r="15" spans="1:4" ht="20.100000000000001" customHeight="1">
      <c r="A15" s="15"/>
      <c r="B15" s="1" t="s">
        <v>11</v>
      </c>
      <c r="C15" s="4"/>
      <c r="D15" s="15"/>
    </row>
    <row r="16" spans="1:4" ht="12" customHeight="1">
      <c r="A16" s="15"/>
      <c r="B16" s="9"/>
      <c r="C16" s="4"/>
      <c r="D16" s="15"/>
    </row>
    <row r="17" spans="2:6" ht="20.100000000000001" customHeight="1">
      <c r="B17" s="13" t="s">
        <v>31</v>
      </c>
      <c r="C17" s="14" t="s">
        <v>44</v>
      </c>
      <c r="D17" s="5"/>
    </row>
    <row r="18" spans="2:6" ht="20.100000000000001" customHeight="1">
      <c r="B18" s="13" t="s">
        <v>32</v>
      </c>
      <c r="C18" s="14" t="s">
        <v>45</v>
      </c>
      <c r="D18" s="5"/>
    </row>
    <row r="19" spans="2:6" ht="20.100000000000001" customHeight="1">
      <c r="B19" s="13" t="s">
        <v>33</v>
      </c>
      <c r="C19" s="14" t="s">
        <v>46</v>
      </c>
      <c r="D19" s="5"/>
      <c r="E19" s="6"/>
      <c r="F19" s="6"/>
    </row>
    <row r="20" spans="2:6" ht="20.100000000000001" customHeight="1">
      <c r="B20" s="13" t="s">
        <v>34</v>
      </c>
      <c r="C20" s="14" t="s">
        <v>47</v>
      </c>
      <c r="D20" s="5"/>
    </row>
    <row r="21" spans="2:6" ht="20.100000000000001" customHeight="1">
      <c r="B21" s="13" t="s">
        <v>35</v>
      </c>
      <c r="C21" s="14" t="s">
        <v>48</v>
      </c>
      <c r="D21" s="5"/>
    </row>
    <row r="22" spans="2:6" ht="20.100000000000001" customHeight="1">
      <c r="B22" s="13" t="s">
        <v>36</v>
      </c>
      <c r="C22" s="14" t="s">
        <v>49</v>
      </c>
      <c r="D22" s="5"/>
    </row>
    <row r="23" spans="2:6" ht="20.100000000000001" customHeight="1">
      <c r="B23" s="13" t="s">
        <v>37</v>
      </c>
      <c r="C23" s="14" t="s">
        <v>50</v>
      </c>
    </row>
    <row r="24" spans="2:6" ht="12" customHeight="1">
      <c r="C24" s="7"/>
    </row>
    <row r="25" spans="2:6" ht="12" customHeight="1">
      <c r="C25" s="5"/>
    </row>
    <row r="26" spans="2:6" ht="12" customHeight="1">
      <c r="C26" s="5"/>
    </row>
    <row r="27" spans="2:6" ht="12" customHeight="1">
      <c r="C27" s="5"/>
    </row>
    <row r="28" spans="2:6" ht="12" customHeight="1">
      <c r="C28" s="5"/>
    </row>
    <row r="29" spans="2:6" ht="12" customHeight="1">
      <c r="C29" s="5"/>
    </row>
    <row r="30" spans="2:6" ht="12" customHeight="1">
      <c r="C30" s="5"/>
    </row>
    <row r="31" spans="2:6" ht="12" customHeight="1">
      <c r="C31" s="5"/>
    </row>
    <row r="32" spans="2:6" ht="12" customHeight="1">
      <c r="C32" s="5"/>
    </row>
    <row r="33" spans="2:3" ht="12" customHeight="1">
      <c r="C33" s="5"/>
    </row>
    <row r="34" spans="2:3" ht="12" customHeight="1">
      <c r="C34" s="5"/>
    </row>
    <row r="35" spans="2:3" ht="12" customHeight="1">
      <c r="C35" s="5"/>
    </row>
    <row r="36" spans="2:3" ht="12" customHeight="1">
      <c r="C36" s="5"/>
    </row>
    <row r="37" spans="2:3" ht="12" customHeight="1">
      <c r="C37" s="5"/>
    </row>
    <row r="38" spans="2:3" ht="12" customHeight="1">
      <c r="C38" s="5"/>
    </row>
    <row r="39" spans="2:3" ht="12" customHeight="1">
      <c r="C39" s="5"/>
    </row>
    <row r="40" spans="2:3" ht="12" customHeight="1">
      <c r="C40" s="5"/>
    </row>
    <row r="41" spans="2:3" ht="12" customHeight="1"/>
    <row r="42" spans="2:3" ht="12" customHeight="1">
      <c r="C42" s="5"/>
    </row>
    <row r="43" spans="2:3" ht="12" customHeight="1">
      <c r="C43" s="5"/>
    </row>
    <row r="44" spans="2:3" ht="12" customHeight="1">
      <c r="C44" s="5"/>
    </row>
    <row r="45" spans="2:3" ht="12" customHeight="1">
      <c r="B45" s="58" t="s">
        <v>30</v>
      </c>
      <c r="C45" s="58"/>
    </row>
    <row r="46" spans="2:3" ht="12" customHeight="1">
      <c r="C46" s="5"/>
    </row>
    <row r="47" spans="2:3" ht="12" customHeight="1">
      <c r="C47" s="5"/>
    </row>
    <row r="48" spans="2:3" ht="12" customHeight="1">
      <c r="C48" s="5"/>
    </row>
    <row r="49" spans="2:3" ht="12" customHeight="1">
      <c r="C49" s="5"/>
    </row>
    <row r="50" spans="2:3" ht="12" customHeight="1">
      <c r="C50" s="5"/>
    </row>
    <row r="51" spans="2:3" ht="12" customHeight="1">
      <c r="C51" s="5"/>
    </row>
    <row r="52" spans="2:3" ht="12" customHeight="1">
      <c r="C52" s="5"/>
    </row>
    <row r="53" spans="2:3" ht="12" customHeight="1">
      <c r="C53" s="5"/>
    </row>
    <row r="64" spans="2:3" ht="15" customHeight="1">
      <c r="B64" s="59"/>
      <c r="C64" s="59"/>
    </row>
    <row r="79" spans="3:4" ht="15" customHeight="1">
      <c r="D79" s="10"/>
    </row>
    <row r="80" spans="3:4" ht="15" customHeight="1">
      <c r="C80" s="10"/>
    </row>
  </sheetData>
  <mergeCells count="3">
    <mergeCell ref="B9:C9"/>
    <mergeCell ref="B45:C45"/>
    <mergeCell ref="B64:C64"/>
  </mergeCells>
  <hyperlinks>
    <hyperlink ref="C18" location="Tabla2!A1" display="Tabla 2. Población (a 01/01/2008) por sexo y municipio según nacionalidad (español/extranjero) y edad (grandes grupos) "/>
    <hyperlink ref="C19" location="Tabla3!A1" display="Tabla 3. Población (a 01/01/2008) por sexo y municipio según nacionalidad (principales nacionalidades) "/>
    <hyperlink ref="C20" location="Tabla4!A1" display="Tabla 4. Población (a 01/01/2008) nacida en el extranjero por sexo y municipio según lugar de nacimiento "/>
    <hyperlink ref="C21" location="Tabla5!A1" display="Tabla 5. Población (a 01/01/2008) por sexo y municipio según relación del lugar de nacimiento y de residencia "/>
    <hyperlink ref="C17" location="Tabla1!A1" display="Tabla 1. Población por Edad (año a año) según Nacionalidad (española/extranjera) y Sexo"/>
    <hyperlink ref="C22" location="Tabla6!A1" display="Tabla 6. Población (a 01/01/2012) por sexo y municipio según edad (año a año)"/>
    <hyperlink ref="C23" location="Tabla7!A1" display="Tabla 7. Número de viviendas principales (miles) por Superficie útil según Tipo de edificación"/>
    <hyperlink ref="B45:C45" r:id="rId1" display="www.estadistica.jcyl.es - Tel. 983 414 452"/>
  </hyperlinks>
  <pageMargins left="0.70866141732283472" right="0.70866141732283472" top="0.74803149606299213" bottom="0.74803149606299213" header="0.31496062992125984" footer="0.31496062992125984"/>
  <pageSetup paperSize="9" scale="78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25.5703125" customWidth="1"/>
    <col min="3" max="5" width="17.7109375" customWidth="1"/>
  </cols>
  <sheetData>
    <row r="1" spans="1:5" ht="12" customHeight="1">
      <c r="A1" s="69"/>
    </row>
    <row r="2" spans="1:5" ht="12" customHeight="1"/>
    <row r="3" spans="1:5" ht="12" customHeight="1"/>
    <row r="4" spans="1:5" ht="12" customHeight="1"/>
    <row r="5" spans="1:5" ht="12" customHeight="1"/>
    <row r="6" spans="1:5" ht="12" customHeight="1"/>
    <row r="7" spans="1:5" ht="12" customHeight="1"/>
    <row r="8" spans="1:5" ht="12" customHeight="1"/>
    <row r="9" spans="1:5" ht="30" customHeight="1">
      <c r="B9" s="60" t="str">
        <f>"Tabla 1. Número de viviendas principales (en miles) por Año de construcción según Tipo de edificación. Castilla y León."&amp;MID(Índice!B13,10,20)</f>
        <v>Tabla 1. Número de viviendas principales (en miles) por Año de construcción según Tipo de edificación. Castilla y León. Datos a 01/07/2020</v>
      </c>
      <c r="C9" s="61"/>
      <c r="D9" s="61"/>
      <c r="E9" s="62"/>
    </row>
    <row r="10" spans="1:5" ht="12.75" customHeight="1">
      <c r="B10" s="63" t="s">
        <v>15</v>
      </c>
      <c r="C10" s="65" t="s">
        <v>14</v>
      </c>
      <c r="D10" s="66"/>
      <c r="E10" s="67"/>
    </row>
    <row r="11" spans="1:5" ht="24.75" customHeight="1">
      <c r="B11" s="64"/>
      <c r="C11" s="36" t="s">
        <v>12</v>
      </c>
      <c r="D11" s="35" t="s">
        <v>13</v>
      </c>
      <c r="E11" s="41" t="s">
        <v>0</v>
      </c>
    </row>
    <row r="12" spans="1:5" ht="12.75" customHeight="1">
      <c r="B12" s="42" t="s">
        <v>16</v>
      </c>
      <c r="C12" s="20">
        <v>8.6</v>
      </c>
      <c r="D12" s="21">
        <v>1.5</v>
      </c>
      <c r="E12" s="22">
        <v>10.1</v>
      </c>
    </row>
    <row r="13" spans="1:5" ht="12.75" customHeight="1">
      <c r="A13" s="40"/>
      <c r="B13" s="43" t="s">
        <v>17</v>
      </c>
      <c r="C13" s="23">
        <v>38</v>
      </c>
      <c r="D13" s="24">
        <v>46.9</v>
      </c>
      <c r="E13" s="25">
        <v>84.9</v>
      </c>
    </row>
    <row r="14" spans="1:5" ht="12.75" customHeight="1">
      <c r="A14" s="40"/>
      <c r="B14" s="16" t="s">
        <v>18</v>
      </c>
      <c r="C14" s="26">
        <v>37.700000000000003</v>
      </c>
      <c r="D14" s="27">
        <v>47</v>
      </c>
      <c r="E14" s="28">
        <v>84.7</v>
      </c>
    </row>
    <row r="15" spans="1:5" ht="12.75" customHeight="1">
      <c r="A15" s="40"/>
      <c r="B15" s="16" t="s">
        <v>19</v>
      </c>
      <c r="C15" s="26">
        <v>70.8</v>
      </c>
      <c r="D15" s="27">
        <v>146.30000000000001</v>
      </c>
      <c r="E15" s="28">
        <v>217.1</v>
      </c>
    </row>
    <row r="16" spans="1:5" ht="12.75" customHeight="1">
      <c r="A16" s="40"/>
      <c r="B16" s="16" t="s">
        <v>20</v>
      </c>
      <c r="C16" s="26">
        <v>43.5</v>
      </c>
      <c r="D16" s="27">
        <v>107.3</v>
      </c>
      <c r="E16" s="28">
        <v>150.80000000000001</v>
      </c>
    </row>
    <row r="17" spans="1:5" ht="12.75" customHeight="1">
      <c r="A17" s="40"/>
      <c r="B17" s="16" t="s">
        <v>21</v>
      </c>
      <c r="C17" s="26">
        <v>35.299999999999997</v>
      </c>
      <c r="D17" s="27">
        <v>132.1</v>
      </c>
      <c r="E17" s="28">
        <v>167.4</v>
      </c>
    </row>
    <row r="18" spans="1:5" ht="12.75" customHeight="1">
      <c r="A18" s="40"/>
      <c r="B18" s="16" t="s">
        <v>22</v>
      </c>
      <c r="C18" s="26">
        <v>27.5</v>
      </c>
      <c r="D18" s="27">
        <v>110.1</v>
      </c>
      <c r="E18" s="28">
        <v>137.6</v>
      </c>
    </row>
    <row r="19" spans="1:5" ht="12.75" customHeight="1">
      <c r="A19" s="40"/>
      <c r="B19" s="16" t="s">
        <v>23</v>
      </c>
      <c r="C19" s="26">
        <v>33.700000000000003</v>
      </c>
      <c r="D19" s="27">
        <v>34.799999999999997</v>
      </c>
      <c r="E19" s="28">
        <v>68.5</v>
      </c>
    </row>
    <row r="20" spans="1:5" ht="12.75" customHeight="1">
      <c r="A20" s="40"/>
      <c r="B20" s="16" t="s">
        <v>24</v>
      </c>
      <c r="C20" s="26">
        <v>17.5</v>
      </c>
      <c r="D20" s="27">
        <v>10.4</v>
      </c>
      <c r="E20" s="28">
        <v>27.9</v>
      </c>
    </row>
    <row r="21" spans="1:5" ht="12.75" customHeight="1">
      <c r="A21" s="40"/>
      <c r="B21" s="18" t="s">
        <v>25</v>
      </c>
      <c r="C21" s="26">
        <v>21.5</v>
      </c>
      <c r="D21" s="27">
        <v>4.5</v>
      </c>
      <c r="E21" s="28">
        <v>26</v>
      </c>
    </row>
    <row r="22" spans="1:5" ht="12.75" customHeight="1">
      <c r="A22" s="40"/>
      <c r="B22" s="19" t="s">
        <v>26</v>
      </c>
      <c r="C22" s="32">
        <v>38.700000000000003</v>
      </c>
      <c r="D22" s="33">
        <v>6.7</v>
      </c>
      <c r="E22" s="34">
        <v>45.5</v>
      </c>
    </row>
    <row r="23" spans="1:5" ht="13.5" customHeight="1">
      <c r="A23" s="40"/>
      <c r="B23" s="17" t="s">
        <v>0</v>
      </c>
      <c r="C23" s="29">
        <v>372.9</v>
      </c>
      <c r="D23" s="30">
        <v>647.6</v>
      </c>
      <c r="E23" s="31">
        <v>1020.5</v>
      </c>
    </row>
    <row r="24" spans="1:5" ht="23.25" customHeight="1">
      <c r="B24" s="68" t="s">
        <v>3</v>
      </c>
      <c r="C24" s="68"/>
      <c r="D24" s="68"/>
      <c r="E24" s="68"/>
    </row>
    <row r="25" spans="1:5">
      <c r="B25" s="38"/>
    </row>
    <row r="26" spans="1:5">
      <c r="B26" s="38"/>
    </row>
    <row r="27" spans="1:5">
      <c r="B27" s="38"/>
    </row>
    <row r="28" spans="1:5">
      <c r="B28" s="38"/>
    </row>
    <row r="29" spans="1:5">
      <c r="B29" s="38"/>
    </row>
    <row r="30" spans="1:5">
      <c r="B30" s="38"/>
    </row>
    <row r="31" spans="1:5">
      <c r="B31" s="38"/>
    </row>
    <row r="32" spans="1:5">
      <c r="B32" s="38"/>
    </row>
    <row r="33" spans="2:2">
      <c r="B33" s="38"/>
    </row>
    <row r="34" spans="2:2">
      <c r="B34" s="38"/>
    </row>
    <row r="35" spans="2:2">
      <c r="B35" s="38"/>
    </row>
    <row r="36" spans="2:2">
      <c r="B36" s="38"/>
    </row>
    <row r="37" spans="2:2">
      <c r="B37" s="38"/>
    </row>
    <row r="38" spans="2:2">
      <c r="B38" s="38"/>
    </row>
    <row r="39" spans="2:2">
      <c r="B39" s="38"/>
    </row>
    <row r="40" spans="2:2">
      <c r="B40" s="38"/>
    </row>
    <row r="41" spans="2:2">
      <c r="B41" s="38"/>
    </row>
  </sheetData>
  <mergeCells count="4">
    <mergeCell ref="B24:E24"/>
    <mergeCell ref="B9:E9"/>
    <mergeCell ref="B10:B11"/>
    <mergeCell ref="C10:E10"/>
  </mergeCells>
  <pageMargins left="0.39370078740157483" right="0.39370078740157483" top="0.39370078740157483" bottom="0.39370078740157483" header="0" footer="0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3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25.5703125" customWidth="1"/>
    <col min="3" max="6" width="23.140625" customWidth="1"/>
    <col min="7" max="7" width="17.85546875" customWidth="1"/>
  </cols>
  <sheetData>
    <row r="1" spans="1:7" ht="12" customHeight="1">
      <c r="A1" s="69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60" t="str">
        <f>"Tabla 2. Número de viviendas principales (en miles) por Año de construcción según Régimen de tenencia. Castilla y León."&amp;MID(Índice!B13,10,20)</f>
        <v>Tabla 2. Número de viviendas principales (en miles) por Año de construcción según Régimen de tenencia. Castilla y León. Datos a 01/07/2020</v>
      </c>
      <c r="C9" s="61"/>
      <c r="D9" s="61"/>
      <c r="E9" s="61"/>
      <c r="F9" s="61"/>
      <c r="G9" s="62"/>
    </row>
    <row r="10" spans="1:7" ht="12.75" customHeight="1">
      <c r="B10" s="63" t="s">
        <v>15</v>
      </c>
      <c r="C10" s="65" t="s">
        <v>27</v>
      </c>
      <c r="D10" s="66"/>
      <c r="E10" s="66"/>
      <c r="F10" s="66"/>
      <c r="G10" s="67"/>
    </row>
    <row r="11" spans="1:7" ht="45.75" customHeight="1">
      <c r="B11" s="64"/>
      <c r="C11" s="36" t="s">
        <v>4</v>
      </c>
      <c r="D11" s="35" t="s">
        <v>5</v>
      </c>
      <c r="E11" s="36" t="s">
        <v>6</v>
      </c>
      <c r="F11" s="44" t="s">
        <v>7</v>
      </c>
      <c r="G11" s="41" t="s">
        <v>0</v>
      </c>
    </row>
    <row r="12" spans="1:7" ht="12.75" customHeight="1">
      <c r="B12" s="42" t="s">
        <v>16</v>
      </c>
      <c r="C12" s="20">
        <v>4</v>
      </c>
      <c r="D12" s="21">
        <v>5.8</v>
      </c>
      <c r="E12" s="45">
        <v>0.3</v>
      </c>
      <c r="F12" s="21" t="s">
        <v>52</v>
      </c>
      <c r="G12" s="22">
        <v>10.1</v>
      </c>
    </row>
    <row r="13" spans="1:7" ht="12.75" customHeight="1">
      <c r="A13" s="40"/>
      <c r="B13" s="43" t="s">
        <v>17</v>
      </c>
      <c r="C13" s="23">
        <v>15.3</v>
      </c>
      <c r="D13" s="24">
        <v>55.1</v>
      </c>
      <c r="E13" s="46">
        <v>11.3</v>
      </c>
      <c r="F13" s="24">
        <v>3.3</v>
      </c>
      <c r="G13" s="25">
        <v>84.9</v>
      </c>
    </row>
    <row r="14" spans="1:7" ht="12.75" customHeight="1">
      <c r="A14" s="40"/>
      <c r="B14" s="16" t="s">
        <v>18</v>
      </c>
      <c r="C14" s="26">
        <v>25.7</v>
      </c>
      <c r="D14" s="27">
        <v>50.8</v>
      </c>
      <c r="E14" s="47">
        <v>7</v>
      </c>
      <c r="F14" s="27">
        <v>1.1000000000000001</v>
      </c>
      <c r="G14" s="28">
        <v>84.7</v>
      </c>
    </row>
    <row r="15" spans="1:7" ht="12.75" customHeight="1">
      <c r="A15" s="40"/>
      <c r="B15" s="16" t="s">
        <v>19</v>
      </c>
      <c r="C15" s="26">
        <v>126.1</v>
      </c>
      <c r="D15" s="27">
        <v>58.9</v>
      </c>
      <c r="E15" s="47">
        <v>25.1</v>
      </c>
      <c r="F15" s="27">
        <v>7</v>
      </c>
      <c r="G15" s="28">
        <v>217.1</v>
      </c>
    </row>
    <row r="16" spans="1:7" ht="12.75" customHeight="1">
      <c r="A16" s="40"/>
      <c r="B16" s="16" t="s">
        <v>20</v>
      </c>
      <c r="C16" s="26">
        <v>98.7</v>
      </c>
      <c r="D16" s="27">
        <v>26.6</v>
      </c>
      <c r="E16" s="47">
        <v>18.5</v>
      </c>
      <c r="F16" s="27">
        <v>7</v>
      </c>
      <c r="G16" s="28">
        <v>150.80000000000001</v>
      </c>
    </row>
    <row r="17" spans="1:8" ht="12.75" customHeight="1">
      <c r="A17" s="40"/>
      <c r="B17" s="16" t="s">
        <v>21</v>
      </c>
      <c r="C17" s="26">
        <v>114.4</v>
      </c>
      <c r="D17" s="27">
        <v>23</v>
      </c>
      <c r="E17" s="47">
        <v>23.8</v>
      </c>
      <c r="F17" s="27">
        <v>6.2</v>
      </c>
      <c r="G17" s="28">
        <v>167.4</v>
      </c>
    </row>
    <row r="18" spans="1:8" ht="12.75" customHeight="1">
      <c r="A18" s="40"/>
      <c r="B18" s="16" t="s">
        <v>22</v>
      </c>
      <c r="C18" s="26">
        <v>85.8</v>
      </c>
      <c r="D18" s="27">
        <v>20.5</v>
      </c>
      <c r="E18" s="47">
        <v>23.8</v>
      </c>
      <c r="F18" s="27">
        <v>7.4</v>
      </c>
      <c r="G18" s="28">
        <v>137.6</v>
      </c>
    </row>
    <row r="19" spans="1:8" ht="12.75" customHeight="1">
      <c r="A19" s="40"/>
      <c r="B19" s="16" t="s">
        <v>23</v>
      </c>
      <c r="C19" s="26">
        <v>44.9</v>
      </c>
      <c r="D19" s="27">
        <v>10</v>
      </c>
      <c r="E19" s="47">
        <v>10.4</v>
      </c>
      <c r="F19" s="27">
        <v>3.2</v>
      </c>
      <c r="G19" s="28">
        <v>68.5</v>
      </c>
    </row>
    <row r="20" spans="1:8" ht="12.75" customHeight="1">
      <c r="A20" s="40"/>
      <c r="B20" s="16" t="s">
        <v>24</v>
      </c>
      <c r="C20" s="26">
        <v>16.600000000000001</v>
      </c>
      <c r="D20" s="27">
        <v>2.9</v>
      </c>
      <c r="E20" s="47">
        <v>4.0999999999999996</v>
      </c>
      <c r="F20" s="27">
        <v>4.4000000000000004</v>
      </c>
      <c r="G20" s="28">
        <v>27.9</v>
      </c>
    </row>
    <row r="21" spans="1:8" ht="12.75" customHeight="1">
      <c r="A21" s="40"/>
      <c r="B21" s="18" t="s">
        <v>25</v>
      </c>
      <c r="C21" s="26">
        <v>17.8</v>
      </c>
      <c r="D21" s="27">
        <v>2.1</v>
      </c>
      <c r="E21" s="47">
        <v>2.1</v>
      </c>
      <c r="F21" s="27">
        <v>4</v>
      </c>
      <c r="G21" s="28">
        <v>26</v>
      </c>
    </row>
    <row r="22" spans="1:8" ht="12.75" customHeight="1">
      <c r="A22" s="40"/>
      <c r="B22" s="19" t="s">
        <v>26</v>
      </c>
      <c r="C22" s="26">
        <v>29.8</v>
      </c>
      <c r="D22" s="27">
        <v>4</v>
      </c>
      <c r="E22" s="47">
        <v>4.3</v>
      </c>
      <c r="F22" s="27">
        <v>7.3</v>
      </c>
      <c r="G22" s="28">
        <v>45.5</v>
      </c>
    </row>
    <row r="23" spans="1:8" ht="13.5" customHeight="1">
      <c r="A23" s="40"/>
      <c r="B23" s="17" t="s">
        <v>0</v>
      </c>
      <c r="C23" s="29">
        <v>579.1</v>
      </c>
      <c r="D23" s="30">
        <v>259.7</v>
      </c>
      <c r="E23" s="48">
        <v>130.69999999999999</v>
      </c>
      <c r="F23" s="30">
        <v>51</v>
      </c>
      <c r="G23" s="31">
        <v>1020.5</v>
      </c>
      <c r="H23" s="39"/>
    </row>
    <row r="24" spans="1:8" ht="26.1" customHeight="1">
      <c r="B24" s="70" t="s">
        <v>2</v>
      </c>
      <c r="C24" s="70"/>
      <c r="D24" s="70"/>
      <c r="E24" s="70"/>
      <c r="F24" s="70"/>
      <c r="G24" s="70"/>
    </row>
    <row r="25" spans="1:8" ht="12" customHeight="1">
      <c r="B25" s="37" t="s">
        <v>3</v>
      </c>
      <c r="C25" s="38"/>
      <c r="D25" s="38"/>
      <c r="E25" s="38"/>
      <c r="F25" s="38"/>
      <c r="G25" s="38"/>
    </row>
    <row r="26" spans="1:8">
      <c r="B26" s="38"/>
    </row>
    <row r="27" spans="1:8">
      <c r="B27" s="38"/>
    </row>
    <row r="28" spans="1:8">
      <c r="B28" s="38"/>
    </row>
    <row r="29" spans="1:8">
      <c r="B29" s="38"/>
    </row>
    <row r="30" spans="1:8">
      <c r="B30" s="38"/>
    </row>
    <row r="31" spans="1:8">
      <c r="B31" s="38"/>
    </row>
    <row r="32" spans="1:8">
      <c r="B32" s="38"/>
    </row>
    <row r="33" spans="2:2">
      <c r="B33" s="38"/>
    </row>
    <row r="34" spans="2:2">
      <c r="B34" s="38"/>
    </row>
    <row r="35" spans="2:2">
      <c r="B35" s="38"/>
    </row>
    <row r="36" spans="2:2">
      <c r="B36" s="38"/>
    </row>
    <row r="37" spans="2:2">
      <c r="B37" s="38"/>
    </row>
    <row r="38" spans="2:2">
      <c r="B38" s="38"/>
    </row>
    <row r="39" spans="2:2">
      <c r="B39" s="38"/>
    </row>
    <row r="40" spans="2:2">
      <c r="B40" s="38"/>
    </row>
    <row r="41" spans="2:2">
      <c r="B41" s="38"/>
    </row>
    <row r="42" spans="2:2">
      <c r="B42" s="38"/>
    </row>
    <row r="43" spans="2:2">
      <c r="B43" s="38"/>
    </row>
  </sheetData>
  <mergeCells count="4">
    <mergeCell ref="B9:G9"/>
    <mergeCell ref="B10:B11"/>
    <mergeCell ref="C10:G10"/>
    <mergeCell ref="B24:G24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3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25.5703125" customWidth="1"/>
    <col min="3" max="8" width="16.42578125" customWidth="1"/>
  </cols>
  <sheetData>
    <row r="1" spans="1:8" ht="12" customHeight="1">
      <c r="A1" s="69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60" t="str">
        <f>"Tabla 3. Número de viviendas principales (en miles) por Año de construcción según Superficie útil. Castilla y León."&amp;MID(Índice!B13,10,20)</f>
        <v>Tabla 3. Número de viviendas principales (en miles) por Año de construcción según Superficie útil. Castilla y León. Datos a 01/07/2020</v>
      </c>
      <c r="C9" s="61"/>
      <c r="D9" s="61"/>
      <c r="E9" s="61"/>
      <c r="F9" s="61"/>
      <c r="G9" s="61"/>
      <c r="H9" s="62"/>
    </row>
    <row r="10" spans="1:8" ht="15.75" customHeight="1">
      <c r="B10" s="63" t="s">
        <v>15</v>
      </c>
      <c r="C10" s="65" t="s">
        <v>28</v>
      </c>
      <c r="D10" s="66"/>
      <c r="E10" s="66"/>
      <c r="F10" s="66"/>
      <c r="G10" s="66"/>
      <c r="H10" s="67"/>
    </row>
    <row r="11" spans="1:8" ht="39.950000000000003" customHeight="1">
      <c r="B11" s="64"/>
      <c r="C11" s="35" t="s">
        <v>39</v>
      </c>
      <c r="D11" s="36" t="s">
        <v>40</v>
      </c>
      <c r="E11" s="36" t="s">
        <v>41</v>
      </c>
      <c r="F11" s="36" t="s">
        <v>42</v>
      </c>
      <c r="G11" s="36" t="s">
        <v>43</v>
      </c>
      <c r="H11" s="41" t="s">
        <v>0</v>
      </c>
    </row>
    <row r="12" spans="1:8" ht="12.75" customHeight="1">
      <c r="B12" s="42" t="s">
        <v>16</v>
      </c>
      <c r="C12" s="49" t="s">
        <v>52</v>
      </c>
      <c r="D12" s="45">
        <v>1.2</v>
      </c>
      <c r="E12" s="45">
        <v>2.8</v>
      </c>
      <c r="F12" s="45">
        <v>3.9</v>
      </c>
      <c r="G12" s="45">
        <v>2.2000000000000002</v>
      </c>
      <c r="H12" s="22">
        <v>10.1</v>
      </c>
    </row>
    <row r="13" spans="1:8" ht="12.75" customHeight="1">
      <c r="A13" s="40"/>
      <c r="B13" s="43" t="s">
        <v>17</v>
      </c>
      <c r="C13" s="50">
        <v>1.2</v>
      </c>
      <c r="D13" s="46">
        <v>21.2</v>
      </c>
      <c r="E13" s="46">
        <v>31.1</v>
      </c>
      <c r="F13" s="46">
        <v>15.8</v>
      </c>
      <c r="G13" s="46">
        <v>15.7</v>
      </c>
      <c r="H13" s="25">
        <v>84.9</v>
      </c>
    </row>
    <row r="14" spans="1:8" ht="12.75" customHeight="1">
      <c r="A14" s="40"/>
      <c r="B14" s="16" t="s">
        <v>18</v>
      </c>
      <c r="C14" s="51">
        <v>1.6</v>
      </c>
      <c r="D14" s="47">
        <v>18.5</v>
      </c>
      <c r="E14" s="47">
        <v>29.7</v>
      </c>
      <c r="F14" s="47">
        <v>21.7</v>
      </c>
      <c r="G14" s="47">
        <v>13.1</v>
      </c>
      <c r="H14" s="28">
        <v>84.7</v>
      </c>
    </row>
    <row r="15" spans="1:8" ht="12.75" customHeight="1">
      <c r="A15" s="40"/>
      <c r="B15" s="16" t="s">
        <v>19</v>
      </c>
      <c r="C15" s="51">
        <v>3</v>
      </c>
      <c r="D15" s="47">
        <v>39.9</v>
      </c>
      <c r="E15" s="47">
        <v>101</v>
      </c>
      <c r="F15" s="47">
        <v>43.4</v>
      </c>
      <c r="G15" s="47">
        <v>29.8</v>
      </c>
      <c r="H15" s="28">
        <v>217.1</v>
      </c>
    </row>
    <row r="16" spans="1:8" ht="12.75" customHeight="1">
      <c r="A16" s="40"/>
      <c r="B16" s="16" t="s">
        <v>20</v>
      </c>
      <c r="C16" s="51">
        <v>2.2000000000000002</v>
      </c>
      <c r="D16" s="47">
        <v>21.5</v>
      </c>
      <c r="E16" s="47">
        <v>79.8</v>
      </c>
      <c r="F16" s="47">
        <v>31.2</v>
      </c>
      <c r="G16" s="47">
        <v>16</v>
      </c>
      <c r="H16" s="28">
        <v>150.80000000000001</v>
      </c>
    </row>
    <row r="17" spans="1:8" ht="12.75" customHeight="1">
      <c r="A17" s="40"/>
      <c r="B17" s="16" t="s">
        <v>21</v>
      </c>
      <c r="C17" s="51">
        <v>1.2</v>
      </c>
      <c r="D17" s="47">
        <v>38.9</v>
      </c>
      <c r="E17" s="47">
        <v>86.3</v>
      </c>
      <c r="F17" s="47">
        <v>30.9</v>
      </c>
      <c r="G17" s="47">
        <v>10.199999999999999</v>
      </c>
      <c r="H17" s="28">
        <v>167.4</v>
      </c>
    </row>
    <row r="18" spans="1:8" ht="12.75" customHeight="1">
      <c r="A18" s="40"/>
      <c r="B18" s="16" t="s">
        <v>22</v>
      </c>
      <c r="C18" s="51">
        <v>1.4</v>
      </c>
      <c r="D18" s="47">
        <v>62.8</v>
      </c>
      <c r="E18" s="47">
        <v>46.5</v>
      </c>
      <c r="F18" s="47">
        <v>17.899999999999999</v>
      </c>
      <c r="G18" s="47">
        <v>8.9</v>
      </c>
      <c r="H18" s="28">
        <v>137.6</v>
      </c>
    </row>
    <row r="19" spans="1:8" ht="12.75" customHeight="1">
      <c r="A19" s="40"/>
      <c r="B19" s="16" t="s">
        <v>23</v>
      </c>
      <c r="C19" s="51">
        <v>1.7</v>
      </c>
      <c r="D19" s="47">
        <v>26.6</v>
      </c>
      <c r="E19" s="47">
        <v>25.8</v>
      </c>
      <c r="F19" s="47">
        <v>10.6</v>
      </c>
      <c r="G19" s="47">
        <v>3.8</v>
      </c>
      <c r="H19" s="28">
        <v>68.5</v>
      </c>
    </row>
    <row r="20" spans="1:8" ht="12.75" customHeight="1">
      <c r="A20" s="40"/>
      <c r="B20" s="16" t="s">
        <v>24</v>
      </c>
      <c r="C20" s="51">
        <v>0.5</v>
      </c>
      <c r="D20" s="47">
        <v>9.1</v>
      </c>
      <c r="E20" s="47">
        <v>10.6</v>
      </c>
      <c r="F20" s="47">
        <v>5.6</v>
      </c>
      <c r="G20" s="47">
        <v>2.1</v>
      </c>
      <c r="H20" s="28">
        <v>27.9</v>
      </c>
    </row>
    <row r="21" spans="1:8" ht="12.75" customHeight="1">
      <c r="A21" s="40"/>
      <c r="B21" s="18" t="s">
        <v>25</v>
      </c>
      <c r="C21" s="51" t="s">
        <v>52</v>
      </c>
      <c r="D21" s="47">
        <v>4.5999999999999996</v>
      </c>
      <c r="E21" s="47">
        <v>7.8</v>
      </c>
      <c r="F21" s="47">
        <v>9.1999999999999993</v>
      </c>
      <c r="G21" s="47">
        <v>4.4000000000000004</v>
      </c>
      <c r="H21" s="28">
        <v>26</v>
      </c>
    </row>
    <row r="22" spans="1:8" ht="12.75" customHeight="1">
      <c r="A22" s="40"/>
      <c r="B22" s="19" t="s">
        <v>26</v>
      </c>
      <c r="C22" s="51">
        <v>3.2</v>
      </c>
      <c r="D22" s="47">
        <v>7.4</v>
      </c>
      <c r="E22" s="47">
        <v>14.9</v>
      </c>
      <c r="F22" s="47">
        <v>11.6</v>
      </c>
      <c r="G22" s="47">
        <v>8.4</v>
      </c>
      <c r="H22" s="28">
        <v>45.5</v>
      </c>
    </row>
    <row r="23" spans="1:8" ht="13.5" customHeight="1">
      <c r="A23" s="40"/>
      <c r="B23" s="17" t="s">
        <v>0</v>
      </c>
      <c r="C23" s="52">
        <v>16</v>
      </c>
      <c r="D23" s="48">
        <v>251.7</v>
      </c>
      <c r="E23" s="48">
        <v>436.2</v>
      </c>
      <c r="F23" s="48">
        <v>201.7</v>
      </c>
      <c r="G23" s="48">
        <v>114.8</v>
      </c>
      <c r="H23" s="31">
        <v>1020.5</v>
      </c>
    </row>
    <row r="24" spans="1:8" ht="26.1" customHeight="1">
      <c r="B24" s="70" t="s">
        <v>2</v>
      </c>
      <c r="C24" s="70"/>
      <c r="D24" s="70"/>
      <c r="E24" s="70"/>
      <c r="F24" s="70"/>
      <c r="G24" s="70"/>
      <c r="H24" s="70"/>
    </row>
    <row r="25" spans="1:8">
      <c r="B25" s="37" t="s">
        <v>3</v>
      </c>
      <c r="C25" s="38"/>
      <c r="D25" s="38"/>
      <c r="E25" s="38"/>
      <c r="F25" s="38"/>
      <c r="G25" s="38"/>
      <c r="H25" s="38"/>
    </row>
    <row r="26" spans="1:8">
      <c r="B26" s="38"/>
    </row>
    <row r="27" spans="1:8">
      <c r="B27" s="38"/>
    </row>
    <row r="28" spans="1:8">
      <c r="B28" s="38"/>
    </row>
    <row r="29" spans="1:8">
      <c r="B29" s="38"/>
    </row>
    <row r="30" spans="1:8">
      <c r="B30" s="38"/>
    </row>
    <row r="31" spans="1:8">
      <c r="B31" s="38"/>
    </row>
    <row r="32" spans="1:8">
      <c r="B32" s="38"/>
    </row>
    <row r="33" spans="2:2">
      <c r="B33" s="38"/>
    </row>
    <row r="34" spans="2:2">
      <c r="B34" s="38"/>
    </row>
    <row r="35" spans="2:2">
      <c r="B35" s="38"/>
    </row>
    <row r="36" spans="2:2">
      <c r="B36" s="38"/>
    </row>
    <row r="37" spans="2:2">
      <c r="B37" s="38"/>
    </row>
    <row r="38" spans="2:2">
      <c r="B38" s="38"/>
    </row>
    <row r="39" spans="2:2">
      <c r="B39" s="38"/>
    </row>
    <row r="40" spans="2:2">
      <c r="B40" s="38"/>
    </row>
    <row r="41" spans="2:2">
      <c r="B41" s="38"/>
    </row>
    <row r="42" spans="2:2">
      <c r="B42" s="38"/>
    </row>
    <row r="43" spans="2:2">
      <c r="B43" s="38"/>
    </row>
  </sheetData>
  <mergeCells count="4">
    <mergeCell ref="B9:H9"/>
    <mergeCell ref="B10:B11"/>
    <mergeCell ref="C10:H10"/>
    <mergeCell ref="B24:H24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1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52.42578125" customWidth="1"/>
    <col min="3" max="5" width="16.85546875" customWidth="1"/>
  </cols>
  <sheetData>
    <row r="1" spans="1:5" ht="12" customHeight="1">
      <c r="A1" s="69"/>
    </row>
    <row r="2" spans="1:5" ht="12" customHeight="1"/>
    <row r="3" spans="1:5" ht="12" customHeight="1"/>
    <row r="4" spans="1:5" ht="12" customHeight="1"/>
    <row r="5" spans="1:5" ht="12" customHeight="1"/>
    <row r="6" spans="1:5" ht="12" customHeight="1"/>
    <row r="7" spans="1:5" ht="12" customHeight="1"/>
    <row r="8" spans="1:5" ht="12" customHeight="1"/>
    <row r="9" spans="1:5" ht="30" customHeight="1">
      <c r="B9" s="60" t="str">
        <f>"Tabla 4. Número de viviendas principales (en miles) por Régimen de Tenencia según Tipo de edificación. 
Castilla y León."&amp;MID(Índice!B13,10,20)</f>
        <v>Tabla 4. Número de viviendas principales (en miles) por Régimen de Tenencia según Tipo de edificación. 
Castilla y León. Datos a 01/07/2020</v>
      </c>
      <c r="C9" s="61"/>
      <c r="D9" s="61"/>
      <c r="E9" s="62"/>
    </row>
    <row r="10" spans="1:5" ht="12.75" customHeight="1">
      <c r="B10" s="63" t="s">
        <v>27</v>
      </c>
      <c r="C10" s="65" t="s">
        <v>14</v>
      </c>
      <c r="D10" s="66"/>
      <c r="E10" s="67"/>
    </row>
    <row r="11" spans="1:5" ht="36.75" customHeight="1">
      <c r="B11" s="64"/>
      <c r="C11" s="36" t="s">
        <v>12</v>
      </c>
      <c r="D11" s="35" t="s">
        <v>13</v>
      </c>
      <c r="E11" s="41" t="s">
        <v>0</v>
      </c>
    </row>
    <row r="12" spans="1:5" ht="12.75" customHeight="1">
      <c r="B12" s="42" t="s">
        <v>4</v>
      </c>
      <c r="C12" s="20">
        <v>242.5</v>
      </c>
      <c r="D12" s="21">
        <v>336.6</v>
      </c>
      <c r="E12" s="22">
        <v>579.1</v>
      </c>
    </row>
    <row r="13" spans="1:5" ht="12.75" customHeight="1">
      <c r="A13" s="40"/>
      <c r="B13" s="43" t="s">
        <v>5</v>
      </c>
      <c r="C13" s="23">
        <v>93.5</v>
      </c>
      <c r="D13" s="24">
        <v>166.2</v>
      </c>
      <c r="E13" s="25">
        <v>259.7</v>
      </c>
    </row>
    <row r="14" spans="1:5" ht="12.75" customHeight="1">
      <c r="A14" s="40"/>
      <c r="B14" s="16" t="s">
        <v>6</v>
      </c>
      <c r="C14" s="26">
        <v>19.7</v>
      </c>
      <c r="D14" s="27">
        <v>111</v>
      </c>
      <c r="E14" s="28">
        <v>130.69999999999999</v>
      </c>
    </row>
    <row r="15" spans="1:5" ht="12.75" customHeight="1">
      <c r="A15" s="40"/>
      <c r="B15" s="53" t="s">
        <v>7</v>
      </c>
      <c r="C15" s="54">
        <v>17.2</v>
      </c>
      <c r="D15" s="55">
        <v>33.799999999999997</v>
      </c>
      <c r="E15" s="56">
        <v>51</v>
      </c>
    </row>
    <row r="16" spans="1:5" ht="13.5" customHeight="1">
      <c r="A16" s="40"/>
      <c r="B16" s="17" t="s">
        <v>0</v>
      </c>
      <c r="C16" s="29">
        <v>372.9</v>
      </c>
      <c r="D16" s="30">
        <v>647.6</v>
      </c>
      <c r="E16" s="31">
        <v>1020.5</v>
      </c>
    </row>
    <row r="17" spans="2:5">
      <c r="B17" s="37" t="s">
        <v>3</v>
      </c>
      <c r="C17" s="38"/>
      <c r="D17" s="38"/>
      <c r="E17" s="38"/>
    </row>
    <row r="18" spans="2:5" ht="12.75" customHeight="1">
      <c r="B18" s="38"/>
      <c r="C18" s="40"/>
      <c r="D18" s="40"/>
      <c r="E18" s="40"/>
    </row>
    <row r="19" spans="2:5">
      <c r="B19" s="38"/>
    </row>
    <row r="20" spans="2:5">
      <c r="B20" s="38"/>
    </row>
    <row r="21" spans="2:5">
      <c r="B21" s="38"/>
    </row>
    <row r="22" spans="2:5">
      <c r="B22" s="38"/>
    </row>
    <row r="23" spans="2:5">
      <c r="B23" s="38"/>
    </row>
    <row r="24" spans="2:5">
      <c r="B24" s="38"/>
    </row>
    <row r="25" spans="2:5">
      <c r="B25" s="38"/>
    </row>
    <row r="26" spans="2:5">
      <c r="B26" s="38"/>
    </row>
    <row r="27" spans="2:5">
      <c r="B27" s="38"/>
    </row>
    <row r="28" spans="2:5">
      <c r="B28" s="38"/>
    </row>
    <row r="29" spans="2:5">
      <c r="B29" s="38"/>
    </row>
    <row r="30" spans="2:5">
      <c r="B30" s="38"/>
    </row>
    <row r="31" spans="2:5">
      <c r="B31" s="38"/>
    </row>
    <row r="32" spans="2:5">
      <c r="B32" s="38"/>
    </row>
    <row r="33" spans="2:2">
      <c r="B33" s="38"/>
    </row>
    <row r="34" spans="2:2">
      <c r="B34" s="38"/>
    </row>
    <row r="35" spans="2:2">
      <c r="B35" s="38"/>
    </row>
    <row r="36" spans="2:2">
      <c r="B36" s="38"/>
    </row>
    <row r="37" spans="2:2">
      <c r="B37" s="38"/>
    </row>
    <row r="38" spans="2:2">
      <c r="B38" s="38"/>
    </row>
    <row r="39" spans="2:2">
      <c r="B39" s="38"/>
    </row>
    <row r="40" spans="2:2">
      <c r="B40" s="38"/>
    </row>
    <row r="41" spans="2:2">
      <c r="B41" s="38"/>
    </row>
  </sheetData>
  <mergeCells count="3">
    <mergeCell ref="B9:E9"/>
    <mergeCell ref="B10:B11"/>
    <mergeCell ref="C10:E10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0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25.5703125" customWidth="1"/>
    <col min="3" max="6" width="22.85546875" customWidth="1"/>
    <col min="7" max="7" width="14.7109375" customWidth="1"/>
  </cols>
  <sheetData>
    <row r="1" spans="1:7" ht="12" customHeight="1">
      <c r="A1" s="69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60" t="str">
        <f>"Tabla 5. Número de viviendas principales (en miles) por Superficie útil según Régimen de tenencia. Castilla y León."&amp;MID(Índice!B13,10,20)</f>
        <v>Tabla 5. Número de viviendas principales (en miles) por Superficie útil según Régimen de tenencia. Castilla y León. Datos a 01/07/2020</v>
      </c>
      <c r="C9" s="61"/>
      <c r="D9" s="61"/>
      <c r="E9" s="61"/>
      <c r="F9" s="61"/>
      <c r="G9" s="62"/>
    </row>
    <row r="10" spans="1:7" ht="12.75" customHeight="1">
      <c r="B10" s="63" t="s">
        <v>28</v>
      </c>
      <c r="C10" s="65" t="s">
        <v>27</v>
      </c>
      <c r="D10" s="66"/>
      <c r="E10" s="66"/>
      <c r="F10" s="66"/>
      <c r="G10" s="67"/>
    </row>
    <row r="11" spans="1:7" ht="36.75" customHeight="1">
      <c r="B11" s="64"/>
      <c r="C11" s="35" t="s">
        <v>4</v>
      </c>
      <c r="D11" s="36" t="s">
        <v>5</v>
      </c>
      <c r="E11" s="36" t="s">
        <v>6</v>
      </c>
      <c r="F11" s="36" t="s">
        <v>7</v>
      </c>
      <c r="G11" s="41" t="s">
        <v>0</v>
      </c>
    </row>
    <row r="12" spans="1:7" ht="14.25" customHeight="1">
      <c r="B12" s="42" t="s">
        <v>39</v>
      </c>
      <c r="C12" s="49">
        <v>3.9</v>
      </c>
      <c r="D12" s="45">
        <v>2.5</v>
      </c>
      <c r="E12" s="45">
        <v>7.1</v>
      </c>
      <c r="F12" s="45">
        <v>2.6</v>
      </c>
      <c r="G12" s="22">
        <v>16</v>
      </c>
    </row>
    <row r="13" spans="1:7" ht="13.5" customHeight="1">
      <c r="A13" s="40"/>
      <c r="B13" s="43" t="s">
        <v>40</v>
      </c>
      <c r="C13" s="50">
        <v>119.4</v>
      </c>
      <c r="D13" s="46">
        <v>63.7</v>
      </c>
      <c r="E13" s="46">
        <v>53.4</v>
      </c>
      <c r="F13" s="46">
        <v>15.1</v>
      </c>
      <c r="G13" s="25">
        <v>251.7</v>
      </c>
    </row>
    <row r="14" spans="1:7" ht="13.5" customHeight="1">
      <c r="A14" s="40"/>
      <c r="B14" s="16" t="s">
        <v>41</v>
      </c>
      <c r="C14" s="51">
        <v>255.7</v>
      </c>
      <c r="D14" s="47">
        <v>106.7</v>
      </c>
      <c r="E14" s="47">
        <v>53.7</v>
      </c>
      <c r="F14" s="47">
        <v>20</v>
      </c>
      <c r="G14" s="28">
        <v>436.2</v>
      </c>
    </row>
    <row r="15" spans="1:7" ht="13.5" customHeight="1">
      <c r="A15" s="40"/>
      <c r="B15" s="16" t="s">
        <v>42</v>
      </c>
      <c r="C15" s="51">
        <v>131.80000000000001</v>
      </c>
      <c r="D15" s="47">
        <v>46.3</v>
      </c>
      <c r="E15" s="47">
        <v>14</v>
      </c>
      <c r="F15" s="47">
        <v>9.6</v>
      </c>
      <c r="G15" s="28">
        <v>201.7</v>
      </c>
    </row>
    <row r="16" spans="1:7" ht="13.5" customHeight="1">
      <c r="A16" s="40"/>
      <c r="B16" s="16" t="s">
        <v>43</v>
      </c>
      <c r="C16" s="51">
        <v>68.3</v>
      </c>
      <c r="D16" s="47">
        <v>40.4</v>
      </c>
      <c r="E16" s="47">
        <v>2.5</v>
      </c>
      <c r="F16" s="47">
        <v>3.7</v>
      </c>
      <c r="G16" s="28">
        <v>114.8</v>
      </c>
    </row>
    <row r="17" spans="1:7" ht="13.5" customHeight="1">
      <c r="A17" s="40"/>
      <c r="B17" s="17" t="s">
        <v>0</v>
      </c>
      <c r="C17" s="52">
        <v>579.1</v>
      </c>
      <c r="D17" s="48">
        <v>259.7</v>
      </c>
      <c r="E17" s="48">
        <v>130.69999999999999</v>
      </c>
      <c r="F17" s="48">
        <v>51</v>
      </c>
      <c r="G17" s="31">
        <v>1020.5</v>
      </c>
    </row>
    <row r="18" spans="1:7">
      <c r="B18" s="37" t="s">
        <v>3</v>
      </c>
      <c r="C18" s="38"/>
      <c r="D18" s="38"/>
      <c r="E18" s="38"/>
      <c r="F18" s="38"/>
      <c r="G18" s="38"/>
    </row>
    <row r="19" spans="1:7">
      <c r="B19" s="38"/>
    </row>
    <row r="20" spans="1:7">
      <c r="B20" s="38"/>
    </row>
    <row r="21" spans="1:7">
      <c r="B21" s="38"/>
    </row>
    <row r="22" spans="1:7">
      <c r="B22" s="38"/>
    </row>
    <row r="23" spans="1:7">
      <c r="B23" s="38"/>
    </row>
    <row r="24" spans="1:7">
      <c r="B24" s="38"/>
    </row>
    <row r="25" spans="1:7">
      <c r="B25" s="38"/>
    </row>
    <row r="26" spans="1:7">
      <c r="B26" s="38"/>
    </row>
    <row r="27" spans="1:7">
      <c r="B27" s="38"/>
    </row>
    <row r="28" spans="1:7">
      <c r="B28" s="38"/>
    </row>
    <row r="29" spans="1:7">
      <c r="B29" s="38"/>
    </row>
    <row r="30" spans="1:7">
      <c r="B30" s="38"/>
    </row>
    <row r="31" spans="1:7">
      <c r="B31" s="38"/>
    </row>
    <row r="32" spans="1:7">
      <c r="B32" s="38"/>
    </row>
    <row r="33" spans="2:2">
      <c r="B33" s="38"/>
    </row>
    <row r="34" spans="2:2">
      <c r="B34" s="38"/>
    </row>
    <row r="35" spans="2:2">
      <c r="B35" s="38"/>
    </row>
    <row r="36" spans="2:2">
      <c r="B36" s="38"/>
    </row>
    <row r="37" spans="2:2">
      <c r="B37" s="38"/>
    </row>
    <row r="38" spans="2:2">
      <c r="B38" s="38"/>
    </row>
    <row r="39" spans="2:2">
      <c r="B39" s="38"/>
    </row>
    <row r="40" spans="2:2">
      <c r="B40" s="38"/>
    </row>
  </sheetData>
  <mergeCells count="3">
    <mergeCell ref="B9:G9"/>
    <mergeCell ref="B10:B11"/>
    <mergeCell ref="C10:G10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2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25.5703125" customWidth="1"/>
    <col min="3" max="6" width="17" customWidth="1"/>
  </cols>
  <sheetData>
    <row r="1" spans="1:8" ht="12" customHeight="1">
      <c r="A1" s="69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60" t="str">
        <f>"Tabla 6. Número de viviendas principales (en miles) por Superficie útil según Número de habitaciones. Castilla y León."&amp;MID(Índice!B13,10,20)</f>
        <v>Tabla 6. Número de viviendas principales (en miles) por Superficie útil según Número de habitaciones. Castilla y León. Datos a 01/07/2020</v>
      </c>
      <c r="C9" s="61"/>
      <c r="D9" s="61"/>
      <c r="E9" s="61"/>
      <c r="F9" s="62"/>
    </row>
    <row r="10" spans="1:8" ht="12.75" customHeight="1">
      <c r="B10" s="63" t="s">
        <v>28</v>
      </c>
      <c r="C10" s="65" t="s">
        <v>29</v>
      </c>
      <c r="D10" s="66"/>
      <c r="E10" s="66"/>
      <c r="F10" s="67"/>
    </row>
    <row r="11" spans="1:8" ht="24.75" customHeight="1">
      <c r="B11" s="64"/>
      <c r="C11" s="35" t="s">
        <v>8</v>
      </c>
      <c r="D11" s="36" t="s">
        <v>9</v>
      </c>
      <c r="E11" s="36" t="s">
        <v>10</v>
      </c>
      <c r="F11" s="41" t="s">
        <v>0</v>
      </c>
    </row>
    <row r="12" spans="1:8" ht="14.25" customHeight="1">
      <c r="B12" s="42" t="s">
        <v>39</v>
      </c>
      <c r="C12" s="49">
        <v>4</v>
      </c>
      <c r="D12" s="45">
        <v>11.6</v>
      </c>
      <c r="E12" s="45">
        <v>0.4</v>
      </c>
      <c r="F12" s="22">
        <v>16</v>
      </c>
    </row>
    <row r="13" spans="1:8" ht="13.5" customHeight="1">
      <c r="A13" s="40"/>
      <c r="B13" s="43" t="s">
        <v>40</v>
      </c>
      <c r="C13" s="50">
        <v>0.7</v>
      </c>
      <c r="D13" s="46">
        <v>240</v>
      </c>
      <c r="E13" s="46">
        <v>11.1</v>
      </c>
      <c r="F13" s="25">
        <v>251.7</v>
      </c>
    </row>
    <row r="14" spans="1:8" ht="13.5" customHeight="1">
      <c r="A14" s="40"/>
      <c r="B14" s="16" t="s">
        <v>41</v>
      </c>
      <c r="C14" s="51" t="s">
        <v>52</v>
      </c>
      <c r="D14" s="47">
        <v>391.7</v>
      </c>
      <c r="E14" s="47">
        <v>44.4</v>
      </c>
      <c r="F14" s="28">
        <v>436.2</v>
      </c>
    </row>
    <row r="15" spans="1:8" ht="13.5" customHeight="1">
      <c r="A15" s="40"/>
      <c r="B15" s="16" t="s">
        <v>42</v>
      </c>
      <c r="C15" s="50" t="s">
        <v>52</v>
      </c>
      <c r="D15" s="46">
        <v>114.8</v>
      </c>
      <c r="E15" s="46">
        <v>87</v>
      </c>
      <c r="F15" s="25">
        <v>201.7</v>
      </c>
    </row>
    <row r="16" spans="1:8" ht="13.5" customHeight="1">
      <c r="A16" s="40"/>
      <c r="B16" s="16" t="s">
        <v>43</v>
      </c>
      <c r="C16" s="50" t="s">
        <v>52</v>
      </c>
      <c r="D16" s="46">
        <v>29.6</v>
      </c>
      <c r="E16" s="46">
        <v>85.2</v>
      </c>
      <c r="F16" s="25">
        <v>114.8</v>
      </c>
      <c r="G16" s="38"/>
      <c r="H16" s="38"/>
    </row>
    <row r="17" spans="1:6" ht="13.5" customHeight="1">
      <c r="A17" s="40"/>
      <c r="B17" s="17" t="s">
        <v>0</v>
      </c>
      <c r="C17" s="52">
        <v>4.7</v>
      </c>
      <c r="D17" s="48">
        <v>787.6</v>
      </c>
      <c r="E17" s="48">
        <v>228.1</v>
      </c>
      <c r="F17" s="31">
        <v>1020.5</v>
      </c>
    </row>
    <row r="18" spans="1:6" ht="26.1" customHeight="1">
      <c r="B18" s="70" t="s">
        <v>2</v>
      </c>
      <c r="C18" s="70">
        <v>251.6</v>
      </c>
      <c r="D18" s="70">
        <v>305.10000000000002</v>
      </c>
      <c r="E18" s="70">
        <v>556.70000000000005</v>
      </c>
      <c r="F18" s="70"/>
    </row>
    <row r="19" spans="1:6">
      <c r="B19" s="37" t="s">
        <v>3</v>
      </c>
      <c r="C19" s="38"/>
      <c r="D19" s="38"/>
      <c r="E19" s="38"/>
      <c r="F19" s="38"/>
    </row>
    <row r="20" spans="1:6">
      <c r="B20" s="38"/>
    </row>
    <row r="21" spans="1:6">
      <c r="B21" s="38"/>
    </row>
    <row r="22" spans="1:6">
      <c r="B22" s="38"/>
    </row>
    <row r="23" spans="1:6">
      <c r="B23" s="38"/>
    </row>
    <row r="24" spans="1:6">
      <c r="B24" s="38"/>
    </row>
    <row r="25" spans="1:6">
      <c r="B25" s="38"/>
    </row>
    <row r="26" spans="1:6">
      <c r="B26" s="38"/>
    </row>
    <row r="27" spans="1:6">
      <c r="B27" s="38"/>
    </row>
    <row r="28" spans="1:6">
      <c r="B28" s="38"/>
    </row>
    <row r="29" spans="1:6">
      <c r="B29" s="38"/>
    </row>
    <row r="30" spans="1:6">
      <c r="B30" s="38"/>
    </row>
    <row r="31" spans="1:6">
      <c r="B31" s="38"/>
    </row>
    <row r="32" spans="1:6">
      <c r="B32" s="38"/>
    </row>
    <row r="33" spans="2:2">
      <c r="B33" s="38"/>
    </row>
    <row r="34" spans="2:2">
      <c r="B34" s="38"/>
    </row>
    <row r="35" spans="2:2">
      <c r="B35" s="38"/>
    </row>
    <row r="36" spans="2:2">
      <c r="B36" s="38"/>
    </row>
    <row r="37" spans="2:2">
      <c r="B37" s="38"/>
    </row>
    <row r="38" spans="2:2">
      <c r="B38" s="38"/>
    </row>
    <row r="39" spans="2:2">
      <c r="B39" s="38"/>
    </row>
    <row r="40" spans="2:2">
      <c r="B40" s="38"/>
    </row>
    <row r="41" spans="2:2">
      <c r="B41" s="38"/>
    </row>
    <row r="42" spans="2:2">
      <c r="B42" s="38"/>
    </row>
  </sheetData>
  <mergeCells count="4">
    <mergeCell ref="B9:F9"/>
    <mergeCell ref="B10:B11"/>
    <mergeCell ref="C10:F10"/>
    <mergeCell ref="B18:F18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5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25.5703125" customWidth="1"/>
    <col min="3" max="5" width="17.7109375" customWidth="1"/>
  </cols>
  <sheetData>
    <row r="1" spans="1:6" ht="12" customHeight="1">
      <c r="A1" s="69"/>
    </row>
    <row r="2" spans="1:6" ht="12" customHeight="1"/>
    <row r="3" spans="1:6" ht="12" customHeight="1"/>
    <row r="4" spans="1:6" ht="12" customHeight="1"/>
    <row r="5" spans="1:6" ht="12" customHeight="1"/>
    <row r="6" spans="1:6" ht="12" customHeight="1"/>
    <row r="7" spans="1:6" ht="12" customHeight="1"/>
    <row r="8" spans="1:6" ht="12" customHeight="1"/>
    <row r="9" spans="1:6" ht="30" customHeight="1">
      <c r="B9" s="60" t="str">
        <f>"Tabla 7. Número de viviendas principales (en miles) por Superficie útil según Tipo de edificación. Castilla y León."&amp;MID(Índice!B13,10,20)</f>
        <v>Tabla 7. Número de viviendas principales (en miles) por Superficie útil según Tipo de edificación. Castilla y León. Datos a 01/07/2020</v>
      </c>
      <c r="C9" s="61"/>
      <c r="D9" s="61"/>
      <c r="E9" s="62"/>
    </row>
    <row r="10" spans="1:6" ht="12.75" customHeight="1">
      <c r="B10" s="63" t="s">
        <v>28</v>
      </c>
      <c r="C10" s="65" t="s">
        <v>14</v>
      </c>
      <c r="D10" s="66"/>
      <c r="E10" s="67"/>
    </row>
    <row r="11" spans="1:6" ht="24.75" customHeight="1">
      <c r="B11" s="64"/>
      <c r="C11" s="36" t="s">
        <v>12</v>
      </c>
      <c r="D11" s="35" t="s">
        <v>13</v>
      </c>
      <c r="E11" s="41" t="s">
        <v>0</v>
      </c>
    </row>
    <row r="12" spans="1:6" ht="14.25" customHeight="1">
      <c r="B12" s="42" t="s">
        <v>39</v>
      </c>
      <c r="C12" s="20">
        <v>5.0999999999999996</v>
      </c>
      <c r="D12" s="21">
        <v>10.9</v>
      </c>
      <c r="E12" s="22">
        <v>16</v>
      </c>
    </row>
    <row r="13" spans="1:6" ht="13.5" customHeight="1">
      <c r="A13" s="40"/>
      <c r="B13" s="43" t="s">
        <v>40</v>
      </c>
      <c r="C13" s="23">
        <v>39.1</v>
      </c>
      <c r="D13" s="24">
        <v>212.6</v>
      </c>
      <c r="E13" s="25">
        <v>251.7</v>
      </c>
    </row>
    <row r="14" spans="1:6" ht="13.5" customHeight="1">
      <c r="A14" s="40"/>
      <c r="B14" s="16" t="s">
        <v>41</v>
      </c>
      <c r="C14" s="26">
        <v>108.7</v>
      </c>
      <c r="D14" s="27">
        <v>327.39999999999998</v>
      </c>
      <c r="E14" s="28">
        <v>436.2</v>
      </c>
    </row>
    <row r="15" spans="1:6" ht="13.5" customHeight="1">
      <c r="A15" s="40"/>
      <c r="B15" s="16" t="s">
        <v>42</v>
      </c>
      <c r="C15" s="26">
        <v>118.2</v>
      </c>
      <c r="D15" s="27">
        <v>83.5</v>
      </c>
      <c r="E15" s="28">
        <v>201.7</v>
      </c>
    </row>
    <row r="16" spans="1:6" ht="13.5" customHeight="1">
      <c r="A16" s="40"/>
      <c r="B16" s="16" t="s">
        <v>43</v>
      </c>
      <c r="C16" s="26">
        <v>101.7</v>
      </c>
      <c r="D16" s="27">
        <v>13.1</v>
      </c>
      <c r="E16" s="28">
        <v>114.8</v>
      </c>
      <c r="F16" s="38"/>
    </row>
    <row r="17" spans="1:5" ht="13.5" customHeight="1">
      <c r="A17" s="40"/>
      <c r="B17" s="17" t="s">
        <v>0</v>
      </c>
      <c r="C17" s="29">
        <v>372.9</v>
      </c>
      <c r="D17" s="30">
        <v>647.6</v>
      </c>
      <c r="E17" s="31">
        <v>1020.5</v>
      </c>
    </row>
    <row r="18" spans="1:5" ht="22.5" customHeight="1">
      <c r="B18" s="68" t="s">
        <v>3</v>
      </c>
      <c r="C18" s="68">
        <v>1056.9000000000001</v>
      </c>
      <c r="D18" s="68">
        <v>1055</v>
      </c>
      <c r="E18" s="68">
        <v>2111.9</v>
      </c>
    </row>
    <row r="19" spans="1:5">
      <c r="B19" s="38"/>
    </row>
    <row r="20" spans="1:5">
      <c r="B20" s="38"/>
    </row>
    <row r="21" spans="1:5">
      <c r="B21" s="38"/>
    </row>
    <row r="22" spans="1:5">
      <c r="B22" s="38"/>
    </row>
    <row r="23" spans="1:5">
      <c r="B23" s="38"/>
    </row>
    <row r="24" spans="1:5">
      <c r="B24" s="38"/>
    </row>
    <row r="25" spans="1:5">
      <c r="B25" s="38"/>
    </row>
    <row r="26" spans="1:5">
      <c r="B26" s="38"/>
    </row>
    <row r="27" spans="1:5">
      <c r="B27" s="38"/>
    </row>
    <row r="28" spans="1:5">
      <c r="B28" s="38"/>
    </row>
    <row r="29" spans="1:5">
      <c r="B29" s="38"/>
    </row>
    <row r="30" spans="1:5">
      <c r="B30" s="38"/>
    </row>
    <row r="31" spans="1:5">
      <c r="B31" s="38"/>
    </row>
    <row r="32" spans="1:5">
      <c r="B32" s="38"/>
    </row>
    <row r="33" spans="2:2">
      <c r="B33" s="38"/>
    </row>
    <row r="34" spans="2:2">
      <c r="B34" s="38"/>
    </row>
    <row r="35" spans="2:2">
      <c r="B35" s="38"/>
    </row>
  </sheetData>
  <mergeCells count="4">
    <mergeCell ref="B18:E18"/>
    <mergeCell ref="B9:E9"/>
    <mergeCell ref="B10:B11"/>
    <mergeCell ref="C10:E10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Índice</vt:lpstr>
      <vt:lpstr>Tabla1</vt:lpstr>
      <vt:lpstr>Tabla2</vt:lpstr>
      <vt:lpstr>Tabla3</vt:lpstr>
      <vt:lpstr>Tabla4</vt:lpstr>
      <vt:lpstr>Tabla5</vt:lpstr>
      <vt:lpstr>Tabla6</vt:lpstr>
      <vt:lpstr>Tabla7</vt:lpstr>
      <vt:lpstr>Índice!Área_de_impresión</vt:lpstr>
      <vt:lpstr>Tabla1!Área_de_impresión</vt:lpstr>
      <vt:lpstr>Tabla2!Área_de_impresión</vt:lpstr>
      <vt:lpstr>Tabla3!Área_de_impresión</vt:lpstr>
      <vt:lpstr>Tabla4!Área_de_impresión</vt:lpstr>
      <vt:lpstr>Tabla5!Área_de_impresión</vt:lpstr>
      <vt:lpstr>Tabla6!Área_de_impresión</vt:lpstr>
      <vt:lpstr>Tabla7!Área_de_impresión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2021-04-12T09:34:53Z</cp:lastPrinted>
  <dcterms:created xsi:type="dcterms:W3CDTF">2007-03-11T12:06:06Z</dcterms:created>
  <dcterms:modified xsi:type="dcterms:W3CDTF">2021-04-12T09:37:25Z</dcterms:modified>
</cp:coreProperties>
</file>