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-120" yWindow="-120" windowWidth="29040" windowHeight="15840"/>
  </bookViews>
  <sheets>
    <sheet name="Indice Tablas" sheetId="1" r:id="rId1"/>
    <sheet name="Tablas II.1" sheetId="2" r:id="rId2"/>
    <sheet name="Tabla II.1.5" sheetId="3" r:id="rId3"/>
    <sheet name="Tablas II.2" sheetId="4" r:id="rId4"/>
  </sheets>
  <definedNames>
    <definedName name="_xlnm.Print_Area" localSheetId="0">'Indice Tablas'!$A$1:$D$31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1" i="1"/>
  <c r="C26" i="1" l="1"/>
  <c r="C25" i="1"/>
  <c r="C24" i="1"/>
  <c r="C22" i="1"/>
  <c r="C20" i="1"/>
  <c r="C19" i="1"/>
  <c r="C18" i="1"/>
</calcChain>
</file>

<file path=xl/sharedStrings.xml><?xml version="1.0" encoding="utf-8"?>
<sst xmlns="http://schemas.openxmlformats.org/spreadsheetml/2006/main" count="265" uniqueCount="96">
  <si>
    <t>Información estadística de Castilla y León</t>
  </si>
  <si>
    <t>Anexo Tablas.</t>
  </si>
  <si>
    <t>MATRICULACIONES, TRANSFERENCIAS Y BAJAS DE VEHÍCULOS EN CASTILLA Y LEÓN</t>
  </si>
  <si>
    <t>II. TRANSFERENCIAS DE VEHÍCULOS</t>
  </si>
  <si>
    <t>Octubre 2023</t>
  </si>
  <si>
    <t>II. 1. TRANSFERENCIAS SEGÚN LUGAR DE TRAMITACIÓN</t>
  </si>
  <si>
    <t>II. 2. TRANSFERENCIAS SEGÚN LUGAR DE MATRICULACIÓN</t>
  </si>
  <si>
    <t>Transferencias según Tipo de vehículo y Provincia de tramitación. Mensual</t>
  </si>
  <si>
    <t>Transferencias según Tipo de vehículo y Provincia de tramitación. Acumulado en lo que va de año</t>
  </si>
  <si>
    <t>Transferencias según Tipo de vehículo y Provincia de tramitación. Variación interanual (%). Mensual</t>
  </si>
  <si>
    <t>Transferencias según Tipo de vehículo y Provincia de tramitación. Variación interanual (%). Acumulado en lo que va de año</t>
  </si>
  <si>
    <t>Transferencias mensuales tramitadas en Castilla y León según Tipo de vehículo. Datos desde enero de 2020</t>
  </si>
  <si>
    <t>Transferencias según Tipo de vehículo y Provincia de matriculación. Mensual</t>
  </si>
  <si>
    <t>Transferencias según Tipo de vehículo y Provincia de matriculación. Acumulado en lo que va de año</t>
  </si>
  <si>
    <t>Transferencias según Tipo de vehículo y Provincia de matriculación. Variación interanual (%). Mensual</t>
  </si>
  <si>
    <t>Transferencias según Tipo de vehículo y Provincia de matriculación. Variación interanual (%). Acumulado en lo que va de año</t>
  </si>
  <si>
    <t>estadistica.jcyl.es - Tel. 983 414 452</t>
  </si>
  <si>
    <t/>
  </si>
  <si>
    <t>Furgonetas y Camiones</t>
  </si>
  <si>
    <t>Autobuses</t>
  </si>
  <si>
    <t>Turismos</t>
  </si>
  <si>
    <t>Motocicletas</t>
  </si>
  <si>
    <t>Tractores Industriales</t>
  </si>
  <si>
    <t>Remolques y semirremolques</t>
  </si>
  <si>
    <t>Otros veh.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</si>
  <si>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</si>
  <si>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</si>
  <si>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</si>
  <si>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</si>
  <si>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</si>
  <si>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</si>
  <si>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</si>
  <si>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</si>
  <si>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</si>
  <si>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</si>
  <si>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</si>
  <si>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</si>
  <si>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II.1.1 Transferencias según Tipo de vehículo y Provincia de tramitación.
Octubre 2023</t>
  </si>
  <si>
    <t>Nota: Datos provisionales.</t>
  </si>
  <si>
    <t>FUENTE: D. G. de Presupuestos, Fondos Europeos y Estadística de la Junta de Castilla y León con datos de la DGT.</t>
  </si>
  <si>
    <t>Tabla II.1.2 Transferencias según Tipo de vehículo y Provincia de tramitación.
Enero-Octubre 2023</t>
  </si>
  <si>
    <t>Tabla II.1.3 Transferencias según Tipo de vehículo y Provincia de tramitación. Variación interanual (%).
Octubre 2023</t>
  </si>
  <si>
    <t>Tabla II.1.4 Transferencias según Tipo de vehículo y Provincia de tramitación. Variación interanual (%).
Enero-Octubre 2023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</si>
  <si>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</si>
  <si>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</si>
  <si>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</si>
  <si>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</si>
  <si>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</si>
  <si>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</si>
  <si>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</si>
  <si>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</si>
  <si>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</si>
  <si>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</si>
  <si>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</si>
  <si>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</si>
  <si>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</si>
  <si>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</si>
  <si>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</si>
  <si>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</si>
  <si>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</si>
  <si>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</si>
  <si>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</si>
  <si>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</si>
  <si>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</si>
  <si>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</si>
  <si>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</si>
  <si>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</si>
  <si>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</si>
  <si>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</si>
  <si>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</si>
  <si>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</si>
  <si>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</si>
  <si>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</si>
  <si>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</si>
  <si>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</si>
  <si>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</si>
  <si>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</si>
  <si>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</si>
  <si>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</si>
  <si>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</si>
  <si>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</si>
  <si>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</si>
  <si>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</si>
  <si>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</si>
  <si>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</si>
  <si>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</si>
  <si>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</si>
  <si>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</si>
  <si>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</si>
  <si>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Tabla II.1.5 Transferencias mensuales tramitadas en Castilla y León según Tipo de vehículo. Años 2020-2023</t>
  </si>
  <si>
    <t>Tabla II.2.1 Transferencias según Tipo de vehículo y Provincia de matriculación.
Octubre 2023</t>
  </si>
  <si>
    <t>Tabla II.2.2 Transferencias según Tipo de vehículo y Provincia de matriculación.
Enero-Octubre 2023</t>
  </si>
  <si>
    <t>Tabla II.2.3 Transferencias según Tipo de vehículo y Provincia de matriculación. Variación interanual (%).
Octubre 2023</t>
  </si>
  <si>
    <t>Tabla II.2.4 Transferencias según Tipo de vehículo y Provincia de matriculación. Variación interanual (%).
Enero-Octubre 2023</t>
  </si>
  <si>
    <t>*</t>
  </si>
  <si>
    <t>Nota: * No se produjo transferencia de ningún vehículo de este tipo en el mismo mes del año anterior. Datos provisionales.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</si>
</sst>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b/>
      <sz val="10"/>
      <color rgb="FF000000"/>
      <name val="Arial"/>
    </font>
    <font>
      <u/>
      <sz val="10"/>
      <color theme="10"/>
      <name val="Arial"/>
    </font>
    <font>
      <sz val="10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0" fillId="0" borderId="0" xfId="0"/>
    <xf numFmtId="0" fontId="8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8.7109375" customWidth="1"/>
    <col min="3" max="3" width="12.7109375" customWidth="1"/>
    <col min="4" max="4" width="106.42578125" bestFit="1" customWidth="1"/>
  </cols>
  <sheetData>
    <row r="1" spans="1:4" ht="12" customHeight="1" x14ac:dyDescent="0.25">
      <c r="A1" s="32"/>
    </row>
    <row r="2" spans="1:4" ht="12" customHeight="1" x14ac:dyDescent="0.25"/>
    <row r="3" spans="1:4" ht="12" customHeight="1" x14ac:dyDescent="0.25"/>
    <row r="4" spans="1:4" ht="12" customHeight="1" x14ac:dyDescent="0.25"/>
    <row r="5" spans="1:4" ht="12" customHeight="1" x14ac:dyDescent="0.25"/>
    <row r="6" spans="1:4" ht="12" customHeight="1" x14ac:dyDescent="0.25"/>
    <row r="7" spans="1:4" ht="12" customHeight="1" x14ac:dyDescent="0.25"/>
    <row r="8" spans="1:4" ht="12" customHeight="1" x14ac:dyDescent="0.25"/>
    <row r="9" spans="1:4" ht="18" customHeight="1" x14ac:dyDescent="0.25">
      <c r="B9" s="33" t="s">
        <v>0</v>
      </c>
      <c r="C9" s="33"/>
      <c r="D9" s="33"/>
    </row>
    <row r="10" spans="1:4" ht="14.25" customHeight="1" x14ac:dyDescent="0.25"/>
    <row r="11" spans="1:4" ht="20.100000000000001" customHeight="1" x14ac:dyDescent="0.25">
      <c r="B11" s="1" t="s">
        <v>1</v>
      </c>
    </row>
    <row r="12" spans="1:4" ht="20.100000000000001" customHeight="1" x14ac:dyDescent="0.25">
      <c r="B12" s="1" t="s">
        <v>2</v>
      </c>
    </row>
    <row r="13" spans="1:4" ht="14.25" customHeight="1" x14ac:dyDescent="0.25"/>
    <row r="14" spans="1:4" ht="20.100000000000001" customHeight="1" x14ac:dyDescent="0.25">
      <c r="B14" s="2" t="s">
        <v>3</v>
      </c>
    </row>
    <row r="15" spans="1:4" ht="20.100000000000001" customHeight="1" x14ac:dyDescent="0.25">
      <c r="B15" s="2" t="s">
        <v>4</v>
      </c>
    </row>
    <row r="16" spans="1:4" ht="20.100000000000001" customHeight="1" x14ac:dyDescent="0.25"/>
    <row r="17" spans="2:4" ht="14.25" customHeight="1" x14ac:dyDescent="0.25">
      <c r="B17" s="3" t="s">
        <v>5</v>
      </c>
    </row>
    <row r="18" spans="2:4" ht="18.75" customHeight="1" x14ac:dyDescent="0.25">
      <c r="C18" s="4" t="str">
        <f>HYPERLINK("#'Tablas II.1'!A1", "Tabla II.1. 1")</f>
        <v>Tabla II.1. 1</v>
      </c>
      <c r="D18" s="5" t="s">
        <v>7</v>
      </c>
    </row>
    <row r="19" spans="2:4" ht="18.75" customHeight="1" x14ac:dyDescent="0.25">
      <c r="C19" s="4" t="str">
        <f>HYPERLINK("#'Tablas II.1'!A41", "Tabla II.1. 2")</f>
        <v>Tabla II.1. 2</v>
      </c>
      <c r="D19" s="5" t="s">
        <v>8</v>
      </c>
    </row>
    <row r="20" spans="2:4" ht="18.75" customHeight="1" x14ac:dyDescent="0.25">
      <c r="C20" s="4" t="str">
        <f>HYPERLINK("#'Tablas II.1'!A59", "Tabla II.1. 3")</f>
        <v>Tabla II.1. 3</v>
      </c>
      <c r="D20" s="5" t="s">
        <v>9</v>
      </c>
    </row>
    <row r="21" spans="2:4" ht="18.75" customHeight="1" x14ac:dyDescent="0.25">
      <c r="C21" s="4" t="str">
        <f>HYPERLINK("#'Tablas II.1'!A76", "Tabla II.1. 4")</f>
        <v>Tabla II.1. 4</v>
      </c>
      <c r="D21" s="5" t="s">
        <v>10</v>
      </c>
    </row>
    <row r="22" spans="2:4" ht="18.75" customHeight="1" x14ac:dyDescent="0.25">
      <c r="C22" s="4" t="str">
        <f>HYPERLINK("#'Tabla II.1.5'!A1", "Tabla II.1. 5")</f>
        <v>Tabla II.1. 5</v>
      </c>
      <c r="D22" s="5" t="s">
        <v>11</v>
      </c>
    </row>
    <row r="23" spans="2:4" ht="20.100000000000001" customHeight="1" x14ac:dyDescent="0.25">
      <c r="B23" s="3" t="s">
        <v>6</v>
      </c>
    </row>
    <row r="24" spans="2:4" ht="18.75" customHeight="1" x14ac:dyDescent="0.25">
      <c r="C24" s="4" t="str">
        <f>HYPERLINK("#'Tablas II.2'!A1", "Tabla II.2. 1")</f>
        <v>Tabla II.2. 1</v>
      </c>
      <c r="D24" s="5" t="s">
        <v>12</v>
      </c>
    </row>
    <row r="25" spans="2:4" ht="18.75" customHeight="1" x14ac:dyDescent="0.25">
      <c r="C25" s="4" t="str">
        <f>HYPERLINK("#'Tablas II.2'!A41", "Tabla II.2. 2")</f>
        <v>Tabla II.2. 2</v>
      </c>
      <c r="D25" s="5" t="s">
        <v>13</v>
      </c>
    </row>
    <row r="26" spans="2:4" ht="18.75" customHeight="1" x14ac:dyDescent="0.25">
      <c r="C26" s="4" t="str">
        <f>HYPERLINK("#'Tablas II.2'!A59", "Tabla II.2. 3")</f>
        <v>Tabla II.2. 3</v>
      </c>
      <c r="D26" s="5" t="s">
        <v>14</v>
      </c>
    </row>
    <row r="27" spans="2:4" ht="18.75" customHeight="1" x14ac:dyDescent="0.25">
      <c r="C27" s="4" t="str">
        <f>HYPERLINK("#'Tablas II.2'!A76", "Tabla II.2. 4")</f>
        <v>Tabla II.2. 4</v>
      </c>
      <c r="D27" s="5" t="s">
        <v>15</v>
      </c>
    </row>
    <row r="28" spans="2:4" ht="14.25" customHeight="1" x14ac:dyDescent="0.25"/>
    <row r="29" spans="2:4" ht="14.25" customHeight="1" x14ac:dyDescent="0.25"/>
    <row r="30" spans="2:4" x14ac:dyDescent="0.25">
      <c r="B30" s="29" t="s">
        <v>16</v>
      </c>
      <c r="C30" s="29"/>
      <c r="D30" s="30"/>
    </row>
  </sheetData>
  <mergeCells count="2">
    <mergeCell ref="B9:D9"/>
    <mergeCell ref="B30:D30"/>
  </mergeCells>
  <hyperlinks>
    <hyperlink ref="B30" r:id="rId1"/>
  </hyperlinks>
  <pageMargins left="0.7" right="0.7" top="0.75" bottom="0.75" header="0.3" footer="0.3"/>
  <pageSetup paperSize="9" scale="94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37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112</v>
      </c>
      <c r="D11" s="14">
        <v>0</v>
      </c>
      <c r="E11" s="14">
        <v>478</v>
      </c>
      <c r="F11" s="14">
        <v>58</v>
      </c>
      <c r="G11" s="14">
        <v>6</v>
      </c>
      <c r="H11" s="14">
        <v>7</v>
      </c>
      <c r="I11" s="14">
        <v>9</v>
      </c>
      <c r="J11" s="15">
        <v>670</v>
      </c>
    </row>
    <row r="12" spans="1:10" ht="13.5" customHeight="1" x14ac:dyDescent="0.25">
      <c r="B12" s="10" t="s">
        <v>27</v>
      </c>
      <c r="C12" s="14">
        <v>267</v>
      </c>
      <c r="D12" s="14">
        <v>2</v>
      </c>
      <c r="E12" s="14">
        <v>1228</v>
      </c>
      <c r="F12" s="14">
        <v>147</v>
      </c>
      <c r="G12" s="14">
        <v>32</v>
      </c>
      <c r="H12" s="14">
        <v>26</v>
      </c>
      <c r="I12" s="14">
        <v>25</v>
      </c>
      <c r="J12" s="15">
        <v>1727</v>
      </c>
    </row>
    <row r="13" spans="1:10" ht="13.5" customHeight="1" x14ac:dyDescent="0.25">
      <c r="B13" s="10" t="s">
        <v>28</v>
      </c>
      <c r="C13" s="14">
        <v>309</v>
      </c>
      <c r="D13" s="14">
        <v>5</v>
      </c>
      <c r="E13" s="14">
        <v>1479</v>
      </c>
      <c r="F13" s="14">
        <v>224</v>
      </c>
      <c r="G13" s="14">
        <v>22</v>
      </c>
      <c r="H13" s="14">
        <v>26</v>
      </c>
      <c r="I13" s="14">
        <v>31</v>
      </c>
      <c r="J13" s="15">
        <v>2096</v>
      </c>
    </row>
    <row r="14" spans="1:10" ht="13.5" customHeight="1" x14ac:dyDescent="0.25">
      <c r="B14" s="10" t="s">
        <v>29</v>
      </c>
      <c r="C14" s="14">
        <v>122</v>
      </c>
      <c r="D14" s="14">
        <v>1</v>
      </c>
      <c r="E14" s="14">
        <v>711</v>
      </c>
      <c r="F14" s="14">
        <v>69</v>
      </c>
      <c r="G14" s="14">
        <v>9</v>
      </c>
      <c r="H14" s="14">
        <v>13</v>
      </c>
      <c r="I14" s="14">
        <v>15</v>
      </c>
      <c r="J14" s="15">
        <v>940</v>
      </c>
    </row>
    <row r="15" spans="1:10" ht="13.5" customHeight="1" x14ac:dyDescent="0.25">
      <c r="B15" s="10" t="s">
        <v>30</v>
      </c>
      <c r="C15" s="14">
        <v>310</v>
      </c>
      <c r="D15" s="14">
        <v>7</v>
      </c>
      <c r="E15" s="14">
        <v>1814</v>
      </c>
      <c r="F15" s="14">
        <v>162</v>
      </c>
      <c r="G15" s="14">
        <v>6</v>
      </c>
      <c r="H15" s="14">
        <v>22</v>
      </c>
      <c r="I15" s="14">
        <v>31</v>
      </c>
      <c r="J15" s="15">
        <v>2352</v>
      </c>
    </row>
    <row r="16" spans="1:10" ht="13.5" customHeight="1" x14ac:dyDescent="0.25">
      <c r="B16" s="10" t="s">
        <v>31</v>
      </c>
      <c r="C16" s="14">
        <v>177</v>
      </c>
      <c r="D16" s="14">
        <v>0</v>
      </c>
      <c r="E16" s="14">
        <v>616</v>
      </c>
      <c r="F16" s="14">
        <v>342</v>
      </c>
      <c r="G16" s="14">
        <v>8</v>
      </c>
      <c r="H16" s="14">
        <v>40</v>
      </c>
      <c r="I16" s="14">
        <v>26</v>
      </c>
      <c r="J16" s="15">
        <v>1209</v>
      </c>
    </row>
    <row r="17" spans="2:10" ht="13.5" customHeight="1" x14ac:dyDescent="0.25">
      <c r="B17" s="10" t="s">
        <v>32</v>
      </c>
      <c r="C17" s="14">
        <v>71</v>
      </c>
      <c r="D17" s="14">
        <v>0</v>
      </c>
      <c r="E17" s="14">
        <v>263</v>
      </c>
      <c r="F17" s="14">
        <v>32</v>
      </c>
      <c r="G17" s="14">
        <v>87</v>
      </c>
      <c r="H17" s="14">
        <v>31</v>
      </c>
      <c r="I17" s="14">
        <v>9</v>
      </c>
      <c r="J17" s="15">
        <v>493</v>
      </c>
    </row>
    <row r="18" spans="2:10" ht="13.5" customHeight="1" x14ac:dyDescent="0.25">
      <c r="B18" s="10" t="s">
        <v>33</v>
      </c>
      <c r="C18" s="14">
        <v>249</v>
      </c>
      <c r="D18" s="14">
        <v>0</v>
      </c>
      <c r="E18" s="14">
        <v>1492</v>
      </c>
      <c r="F18" s="14">
        <v>242</v>
      </c>
      <c r="G18" s="14">
        <v>32</v>
      </c>
      <c r="H18" s="14">
        <v>37</v>
      </c>
      <c r="I18" s="14">
        <v>19</v>
      </c>
      <c r="J18" s="15">
        <v>2071</v>
      </c>
    </row>
    <row r="19" spans="2:10" ht="13.5" customHeight="1" x14ac:dyDescent="0.25">
      <c r="B19" s="10" t="s">
        <v>34</v>
      </c>
      <c r="C19" s="14">
        <v>164</v>
      </c>
      <c r="D19" s="14">
        <v>0</v>
      </c>
      <c r="E19" s="14">
        <v>721</v>
      </c>
      <c r="F19" s="14">
        <v>58</v>
      </c>
      <c r="G19" s="14">
        <v>6</v>
      </c>
      <c r="H19" s="14">
        <v>15</v>
      </c>
      <c r="I19" s="14">
        <v>14</v>
      </c>
      <c r="J19" s="15">
        <v>978</v>
      </c>
    </row>
    <row r="20" spans="2:10" ht="13.5" customHeight="1" x14ac:dyDescent="0.25">
      <c r="B20" s="12" t="s">
        <v>35</v>
      </c>
      <c r="C20" s="16">
        <v>1781</v>
      </c>
      <c r="D20" s="16">
        <v>15</v>
      </c>
      <c r="E20" s="16">
        <v>8802</v>
      </c>
      <c r="F20" s="16">
        <v>1334</v>
      </c>
      <c r="G20" s="16">
        <v>208</v>
      </c>
      <c r="H20" s="16">
        <v>217</v>
      </c>
      <c r="I20" s="16">
        <v>179</v>
      </c>
      <c r="J20" s="17">
        <v>12536</v>
      </c>
    </row>
    <row r="21" spans="2:10" ht="13.5" customHeight="1" x14ac:dyDescent="0.25">
      <c r="B21" s="13" t="s">
        <v>36</v>
      </c>
      <c r="C21" s="18">
        <v>43829</v>
      </c>
      <c r="D21" s="18">
        <v>327</v>
      </c>
      <c r="E21" s="18">
        <v>233539</v>
      </c>
      <c r="F21" s="18">
        <v>31269</v>
      </c>
      <c r="G21" s="18">
        <v>3064</v>
      </c>
      <c r="H21" s="18">
        <v>3433</v>
      </c>
      <c r="I21" s="18">
        <v>3199</v>
      </c>
      <c r="J21" s="19">
        <v>318660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1" t="s">
        <v>40</v>
      </c>
      <c r="C27" s="31"/>
      <c r="D27" s="31"/>
      <c r="E27" s="31"/>
      <c r="F27" s="31"/>
      <c r="G27" s="31"/>
      <c r="H27" s="31"/>
      <c r="I27" s="31"/>
      <c r="J27" s="31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1392</v>
      </c>
      <c r="D29" s="14">
        <v>6</v>
      </c>
      <c r="E29" s="14">
        <v>5548</v>
      </c>
      <c r="F29" s="14">
        <v>850</v>
      </c>
      <c r="G29" s="14">
        <v>46</v>
      </c>
      <c r="H29" s="14">
        <v>91</v>
      </c>
      <c r="I29" s="14">
        <v>127</v>
      </c>
      <c r="J29" s="15">
        <v>8060</v>
      </c>
    </row>
    <row r="30" spans="2:10" ht="13.5" customHeight="1" x14ac:dyDescent="0.25">
      <c r="B30" s="10" t="s">
        <v>27</v>
      </c>
      <c r="C30" s="14">
        <v>2327</v>
      </c>
      <c r="D30" s="14">
        <v>18</v>
      </c>
      <c r="E30" s="14">
        <v>11331</v>
      </c>
      <c r="F30" s="14">
        <v>1479</v>
      </c>
      <c r="G30" s="14">
        <v>236</v>
      </c>
      <c r="H30" s="14">
        <v>300</v>
      </c>
      <c r="I30" s="14">
        <v>238</v>
      </c>
      <c r="J30" s="15">
        <v>15929</v>
      </c>
    </row>
    <row r="31" spans="2:10" ht="13.5" customHeight="1" x14ac:dyDescent="0.25">
      <c r="B31" s="10" t="s">
        <v>28</v>
      </c>
      <c r="C31" s="14">
        <v>2939</v>
      </c>
      <c r="D31" s="14">
        <v>71</v>
      </c>
      <c r="E31" s="14">
        <v>14394</v>
      </c>
      <c r="F31" s="14">
        <v>1994</v>
      </c>
      <c r="G31" s="14">
        <v>228</v>
      </c>
      <c r="H31" s="14">
        <v>227</v>
      </c>
      <c r="I31" s="14">
        <v>270</v>
      </c>
      <c r="J31" s="15">
        <v>20123</v>
      </c>
    </row>
    <row r="32" spans="2:10" ht="13.5" customHeight="1" x14ac:dyDescent="0.25">
      <c r="B32" s="10" t="s">
        <v>29</v>
      </c>
      <c r="C32" s="14">
        <v>1231</v>
      </c>
      <c r="D32" s="14">
        <v>6</v>
      </c>
      <c r="E32" s="14">
        <v>6511</v>
      </c>
      <c r="F32" s="14">
        <v>725</v>
      </c>
      <c r="G32" s="14">
        <v>91</v>
      </c>
      <c r="H32" s="14">
        <v>149</v>
      </c>
      <c r="I32" s="14">
        <v>130</v>
      </c>
      <c r="J32" s="15">
        <v>8843</v>
      </c>
    </row>
    <row r="33" spans="2:10" ht="13.5" customHeight="1" x14ac:dyDescent="0.25">
      <c r="B33" s="10" t="s">
        <v>30</v>
      </c>
      <c r="C33" s="14">
        <v>2547</v>
      </c>
      <c r="D33" s="14">
        <v>25</v>
      </c>
      <c r="E33" s="14">
        <v>17886</v>
      </c>
      <c r="F33" s="14">
        <v>1496</v>
      </c>
      <c r="G33" s="14">
        <v>106</v>
      </c>
      <c r="H33" s="14">
        <v>166</v>
      </c>
      <c r="I33" s="14">
        <v>233</v>
      </c>
      <c r="J33" s="15">
        <v>22459</v>
      </c>
    </row>
    <row r="34" spans="2:10" ht="13.5" customHeight="1" x14ac:dyDescent="0.25">
      <c r="B34" s="10" t="s">
        <v>31</v>
      </c>
      <c r="C34" s="14">
        <v>1463</v>
      </c>
      <c r="D34" s="14">
        <v>5</v>
      </c>
      <c r="E34" s="14">
        <v>5532</v>
      </c>
      <c r="F34" s="14">
        <v>3120</v>
      </c>
      <c r="G34" s="14">
        <v>57</v>
      </c>
      <c r="H34" s="14">
        <v>248</v>
      </c>
      <c r="I34" s="14">
        <v>185</v>
      </c>
      <c r="J34" s="15">
        <v>10610</v>
      </c>
    </row>
    <row r="35" spans="2:10" ht="13.5" customHeight="1" x14ac:dyDescent="0.25">
      <c r="B35" s="10" t="s">
        <v>32</v>
      </c>
      <c r="C35" s="14">
        <v>775</v>
      </c>
      <c r="D35" s="14">
        <v>18</v>
      </c>
      <c r="E35" s="14">
        <v>2816</v>
      </c>
      <c r="F35" s="14">
        <v>340</v>
      </c>
      <c r="G35" s="14">
        <v>593</v>
      </c>
      <c r="H35" s="14">
        <v>113</v>
      </c>
      <c r="I35" s="14">
        <v>70</v>
      </c>
      <c r="J35" s="15">
        <v>4725</v>
      </c>
    </row>
    <row r="36" spans="2:10" ht="13.5" customHeight="1" x14ac:dyDescent="0.25">
      <c r="B36" s="10" t="s">
        <v>33</v>
      </c>
      <c r="C36" s="14">
        <v>2134</v>
      </c>
      <c r="D36" s="14">
        <v>0</v>
      </c>
      <c r="E36" s="14">
        <v>13767</v>
      </c>
      <c r="F36" s="14">
        <v>2253</v>
      </c>
      <c r="G36" s="14">
        <v>190</v>
      </c>
      <c r="H36" s="14">
        <v>297</v>
      </c>
      <c r="I36" s="14">
        <v>213</v>
      </c>
      <c r="J36" s="15">
        <v>18854</v>
      </c>
    </row>
    <row r="37" spans="2:10" ht="13.5" customHeight="1" x14ac:dyDescent="0.25">
      <c r="B37" s="10" t="s">
        <v>34</v>
      </c>
      <c r="C37" s="14">
        <v>1564</v>
      </c>
      <c r="D37" s="14">
        <v>12</v>
      </c>
      <c r="E37" s="14">
        <v>6583</v>
      </c>
      <c r="F37" s="14">
        <v>740</v>
      </c>
      <c r="G37" s="14">
        <v>48</v>
      </c>
      <c r="H37" s="14">
        <v>141</v>
      </c>
      <c r="I37" s="14">
        <v>190</v>
      </c>
      <c r="J37" s="15">
        <v>9278</v>
      </c>
    </row>
    <row r="38" spans="2:10" ht="13.5" customHeight="1" x14ac:dyDescent="0.25">
      <c r="B38" s="12" t="s">
        <v>35</v>
      </c>
      <c r="C38" s="16">
        <v>16372</v>
      </c>
      <c r="D38" s="16">
        <v>161</v>
      </c>
      <c r="E38" s="16">
        <v>84368</v>
      </c>
      <c r="F38" s="16">
        <v>12997</v>
      </c>
      <c r="G38" s="16">
        <v>1595</v>
      </c>
      <c r="H38" s="16">
        <v>1732</v>
      </c>
      <c r="I38" s="16">
        <v>1656</v>
      </c>
      <c r="J38" s="17">
        <v>118881</v>
      </c>
    </row>
    <row r="39" spans="2:10" ht="13.5" customHeight="1" x14ac:dyDescent="0.25">
      <c r="B39" s="13" t="s">
        <v>36</v>
      </c>
      <c r="C39" s="18">
        <v>407960</v>
      </c>
      <c r="D39" s="18">
        <v>3741</v>
      </c>
      <c r="E39" s="18">
        <v>2155369</v>
      </c>
      <c r="F39" s="18">
        <v>297864</v>
      </c>
      <c r="G39" s="18">
        <v>27363</v>
      </c>
      <c r="H39" s="18">
        <v>31262</v>
      </c>
      <c r="I39" s="18">
        <v>31830</v>
      </c>
      <c r="J39" s="19">
        <v>2955389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1" t="s">
        <v>41</v>
      </c>
      <c r="C45" s="31"/>
      <c r="D45" s="31"/>
      <c r="E45" s="31"/>
      <c r="F45" s="31"/>
      <c r="G45" s="31"/>
      <c r="H45" s="31"/>
      <c r="I45" s="31"/>
      <c r="J45" s="31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-28.6624203821656</v>
      </c>
      <c r="D47" s="20" t="s">
        <v>94</v>
      </c>
      <c r="E47" s="20">
        <v>-0.829875518672196</v>
      </c>
      <c r="F47" s="20">
        <v>-27.5</v>
      </c>
      <c r="G47" s="20">
        <v>0</v>
      </c>
      <c r="H47" s="20">
        <v>0</v>
      </c>
      <c r="I47" s="20">
        <v>-18.181818181818201</v>
      </c>
      <c r="J47" s="21">
        <v>-9.8250336473755002</v>
      </c>
    </row>
    <row r="48" spans="2:10" ht="13.5" customHeight="1" x14ac:dyDescent="0.25">
      <c r="B48" s="10" t="s">
        <v>27</v>
      </c>
      <c r="C48" s="20">
        <v>47.513812154696097</v>
      </c>
      <c r="D48" s="20">
        <v>-60</v>
      </c>
      <c r="E48" s="20">
        <v>12.248628884826299</v>
      </c>
      <c r="F48" s="20">
        <v>21.4876033057851</v>
      </c>
      <c r="G48" s="20">
        <v>18.518518518518501</v>
      </c>
      <c r="H48" s="20">
        <v>-25.714285714285701</v>
      </c>
      <c r="I48" s="20">
        <v>-7.4074074074074101</v>
      </c>
      <c r="J48" s="21">
        <v>15.906040268456399</v>
      </c>
    </row>
    <row r="49" spans="2:10" ht="13.5" customHeight="1" x14ac:dyDescent="0.25">
      <c r="B49" s="10" t="s">
        <v>28</v>
      </c>
      <c r="C49" s="20">
        <v>2.3178807947019902</v>
      </c>
      <c r="D49" s="20">
        <v>66.6666666666667</v>
      </c>
      <c r="E49" s="20">
        <v>2.3529411764705799</v>
      </c>
      <c r="F49" s="20">
        <v>23.756906077348098</v>
      </c>
      <c r="G49" s="20">
        <v>-12</v>
      </c>
      <c r="H49" s="20">
        <v>-10.3448275862069</v>
      </c>
      <c r="I49" s="20">
        <v>6.8965517241379199</v>
      </c>
      <c r="J49" s="21">
        <v>4.0714995034756702</v>
      </c>
    </row>
    <row r="50" spans="2:10" ht="13.5" customHeight="1" x14ac:dyDescent="0.25">
      <c r="B50" s="10" t="s">
        <v>29</v>
      </c>
      <c r="C50" s="20">
        <v>6.0869565217391397</v>
      </c>
      <c r="D50" s="20" t="s">
        <v>94</v>
      </c>
      <c r="E50" s="20">
        <v>5.3333333333333197</v>
      </c>
      <c r="F50" s="20">
        <v>11.290322580645199</v>
      </c>
      <c r="G50" s="20">
        <v>-10</v>
      </c>
      <c r="H50" s="20">
        <v>-35</v>
      </c>
      <c r="I50" s="20">
        <v>25</v>
      </c>
      <c r="J50" s="21">
        <v>5.1454138702460996</v>
      </c>
    </row>
    <row r="51" spans="2:10" ht="13.5" customHeight="1" x14ac:dyDescent="0.25">
      <c r="B51" s="10" t="s">
        <v>30</v>
      </c>
      <c r="C51" s="20">
        <v>28.099173553719002</v>
      </c>
      <c r="D51" s="20" t="s">
        <v>94</v>
      </c>
      <c r="E51" s="20">
        <v>5.0984936268829699</v>
      </c>
      <c r="F51" s="20">
        <v>29.6</v>
      </c>
      <c r="G51" s="20">
        <v>20</v>
      </c>
      <c r="H51" s="20">
        <v>29.411764705882401</v>
      </c>
      <c r="I51" s="20">
        <v>40.909090909090899</v>
      </c>
      <c r="J51" s="21">
        <v>10.0608329433786</v>
      </c>
    </row>
    <row r="52" spans="2:10" ht="13.5" customHeight="1" x14ac:dyDescent="0.25">
      <c r="B52" s="10" t="s">
        <v>31</v>
      </c>
      <c r="C52" s="20">
        <v>18.7919463087248</v>
      </c>
      <c r="D52" s="20">
        <v>-100</v>
      </c>
      <c r="E52" s="20">
        <v>14.4981412639405</v>
      </c>
      <c r="F52" s="20">
        <v>41.322314049586801</v>
      </c>
      <c r="G52" s="20">
        <v>0</v>
      </c>
      <c r="H52" s="20">
        <v>42.857142857142897</v>
      </c>
      <c r="I52" s="20">
        <v>36.842105263157897</v>
      </c>
      <c r="J52" s="21">
        <v>22.741116751269001</v>
      </c>
    </row>
    <row r="53" spans="2:10" ht="13.5" customHeight="1" x14ac:dyDescent="0.25">
      <c r="B53" s="10" t="s">
        <v>32</v>
      </c>
      <c r="C53" s="20">
        <v>-10.126582278480999</v>
      </c>
      <c r="D53" s="20">
        <v>-100</v>
      </c>
      <c r="E53" s="20">
        <v>-22.873900293255101</v>
      </c>
      <c r="F53" s="20">
        <v>14.285714285714301</v>
      </c>
      <c r="G53" s="20">
        <v>222.222222222222</v>
      </c>
      <c r="H53" s="20">
        <v>181.81818181818201</v>
      </c>
      <c r="I53" s="20">
        <v>350</v>
      </c>
      <c r="J53" s="21">
        <v>0.61224489795919101</v>
      </c>
    </row>
    <row r="54" spans="2:10" ht="13.5" customHeight="1" x14ac:dyDescent="0.25">
      <c r="B54" s="10" t="s">
        <v>33</v>
      </c>
      <c r="C54" s="20">
        <v>0.40322580645162398</v>
      </c>
      <c r="D54" s="20" t="s">
        <v>94</v>
      </c>
      <c r="E54" s="20">
        <v>3.75521557719054</v>
      </c>
      <c r="F54" s="20">
        <v>-0.41152263374485398</v>
      </c>
      <c r="G54" s="20">
        <v>113.333333333333</v>
      </c>
      <c r="H54" s="20">
        <v>42.307692307692299</v>
      </c>
      <c r="I54" s="20">
        <v>5.5555555555555598</v>
      </c>
      <c r="J54" s="21">
        <v>4.1750503018108702</v>
      </c>
    </row>
    <row r="55" spans="2:10" ht="13.5" customHeight="1" x14ac:dyDescent="0.25">
      <c r="B55" s="10" t="s">
        <v>34</v>
      </c>
      <c r="C55" s="20">
        <v>-6.2857142857142803</v>
      </c>
      <c r="D55" s="20" t="s">
        <v>94</v>
      </c>
      <c r="E55" s="20">
        <v>3.2951289398280799</v>
      </c>
      <c r="F55" s="20">
        <v>-20.5479452054795</v>
      </c>
      <c r="G55" s="20">
        <v>50</v>
      </c>
      <c r="H55" s="20">
        <v>-6.25</v>
      </c>
      <c r="I55" s="20">
        <v>-36.363636363636402</v>
      </c>
      <c r="J55" s="21">
        <v>-1.01214574898786</v>
      </c>
    </row>
    <row r="56" spans="2:10" ht="13.5" customHeight="1" x14ac:dyDescent="0.25">
      <c r="B56" s="12" t="s">
        <v>35</v>
      </c>
      <c r="C56" s="22">
        <v>8.0703883495145696</v>
      </c>
      <c r="D56" s="22">
        <v>36.363636363636402</v>
      </c>
      <c r="E56" s="22">
        <v>4.3261822922839901</v>
      </c>
      <c r="F56" s="22">
        <v>15.497835497835499</v>
      </c>
      <c r="G56" s="22">
        <v>63.779527559055097</v>
      </c>
      <c r="H56" s="22">
        <v>14.814814814814801</v>
      </c>
      <c r="I56" s="22">
        <v>10.493827160493799</v>
      </c>
      <c r="J56" s="23">
        <v>6.8803819592463196</v>
      </c>
    </row>
    <row r="57" spans="2:10" ht="13.5" customHeight="1" x14ac:dyDescent="0.25">
      <c r="B57" s="13" t="s">
        <v>36</v>
      </c>
      <c r="C57" s="24">
        <v>8.5144837831146294</v>
      </c>
      <c r="D57" s="24">
        <v>15.9574468085106</v>
      </c>
      <c r="E57" s="24">
        <v>8.0958860993853197</v>
      </c>
      <c r="F57" s="24">
        <v>-5.0094173400571096</v>
      </c>
      <c r="G57" s="24">
        <v>30.050933786078101</v>
      </c>
      <c r="H57" s="24">
        <v>7.3819205505161198</v>
      </c>
      <c r="I57" s="24">
        <v>-1.08225108225108</v>
      </c>
      <c r="J57" s="25">
        <v>6.7805981402362399</v>
      </c>
    </row>
    <row r="58" spans="2:10" ht="13.5" customHeight="1" x14ac:dyDescent="0.25">
      <c r="B58" s="7" t="s">
        <v>95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1" t="s">
        <v>42</v>
      </c>
      <c r="C63" s="31"/>
      <c r="D63" s="31"/>
      <c r="E63" s="31"/>
      <c r="F63" s="31"/>
      <c r="G63" s="31"/>
      <c r="H63" s="31"/>
      <c r="I63" s="31"/>
      <c r="J63" s="31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0.50541516245488105</v>
      </c>
      <c r="D65" s="20">
        <v>200</v>
      </c>
      <c r="E65" s="20">
        <v>11.360899237254101</v>
      </c>
      <c r="F65" s="20">
        <v>0.95011876484560898</v>
      </c>
      <c r="G65" s="20">
        <v>0</v>
      </c>
      <c r="H65" s="20">
        <v>19.7368421052632</v>
      </c>
      <c r="I65" s="20">
        <v>0.79365079365079105</v>
      </c>
      <c r="J65" s="21">
        <v>8.0573803458908699</v>
      </c>
    </row>
    <row r="66" spans="2:10" ht="13.5" customHeight="1" x14ac:dyDescent="0.25">
      <c r="B66" s="10" t="s">
        <v>27</v>
      </c>
      <c r="C66" s="20">
        <v>9.4029149036201307</v>
      </c>
      <c r="D66" s="20">
        <v>-21.739130434782599</v>
      </c>
      <c r="E66" s="20">
        <v>4.32740999907928</v>
      </c>
      <c r="F66" s="20">
        <v>8.2723279648608994</v>
      </c>
      <c r="G66" s="20">
        <v>-10.9433962264151</v>
      </c>
      <c r="H66" s="20">
        <v>9.4890510948905096</v>
      </c>
      <c r="I66" s="20">
        <v>-0.418410041841</v>
      </c>
      <c r="J66" s="21">
        <v>5.1072253381722303</v>
      </c>
    </row>
    <row r="67" spans="2:10" ht="13.5" customHeight="1" x14ac:dyDescent="0.25">
      <c r="B67" s="10" t="s">
        <v>28</v>
      </c>
      <c r="C67" s="20">
        <v>10.240060015003699</v>
      </c>
      <c r="D67" s="20">
        <v>255</v>
      </c>
      <c r="E67" s="20">
        <v>4.9737456242707099</v>
      </c>
      <c r="F67" s="20">
        <v>10.165745856353601</v>
      </c>
      <c r="G67" s="20">
        <v>6.5420560747663403</v>
      </c>
      <c r="H67" s="20">
        <v>-11.328125</v>
      </c>
      <c r="I67" s="20">
        <v>9.7560975609756202</v>
      </c>
      <c r="J67" s="21">
        <v>6.3358697949693603</v>
      </c>
    </row>
    <row r="68" spans="2:10" ht="13.5" customHeight="1" x14ac:dyDescent="0.25">
      <c r="B68" s="10" t="s">
        <v>29</v>
      </c>
      <c r="C68" s="20">
        <v>-1.2038523274478301</v>
      </c>
      <c r="D68" s="20">
        <v>0</v>
      </c>
      <c r="E68" s="20">
        <v>-2.2519141270079599</v>
      </c>
      <c r="F68" s="20">
        <v>2.1126760563380298</v>
      </c>
      <c r="G68" s="20">
        <v>-18.018018018018001</v>
      </c>
      <c r="H68" s="20">
        <v>-11.834319526627199</v>
      </c>
      <c r="I68" s="20">
        <v>-19.254658385093201</v>
      </c>
      <c r="J68" s="21">
        <v>-2.4382171226831399</v>
      </c>
    </row>
    <row r="69" spans="2:10" ht="13.5" customHeight="1" x14ac:dyDescent="0.25">
      <c r="B69" s="10" t="s">
        <v>30</v>
      </c>
      <c r="C69" s="20">
        <v>4.2997542997543103</v>
      </c>
      <c r="D69" s="20">
        <v>8.6956521739130395</v>
      </c>
      <c r="E69" s="20">
        <v>0.48879150514073999</v>
      </c>
      <c r="F69" s="20">
        <v>-0.59800664451826702</v>
      </c>
      <c r="G69" s="20">
        <v>13.9784946236559</v>
      </c>
      <c r="H69" s="20">
        <v>28.682170542635699</v>
      </c>
      <c r="I69" s="20">
        <v>3.0973451327433601</v>
      </c>
      <c r="J69" s="21">
        <v>1.0892559751541699</v>
      </c>
    </row>
    <row r="70" spans="2:10" ht="13.5" customHeight="1" x14ac:dyDescent="0.25">
      <c r="B70" s="10" t="s">
        <v>31</v>
      </c>
      <c r="C70" s="20">
        <v>-9.07395898073338</v>
      </c>
      <c r="D70" s="20">
        <v>25</v>
      </c>
      <c r="E70" s="20">
        <v>-7.6614922383575399</v>
      </c>
      <c r="F70" s="20">
        <v>-4.4410413476263404</v>
      </c>
      <c r="G70" s="20">
        <v>-12.307692307692299</v>
      </c>
      <c r="H70" s="20">
        <v>-23.926380368098201</v>
      </c>
      <c r="I70" s="20">
        <v>-12.3222748815166</v>
      </c>
      <c r="J70" s="21">
        <v>-7.5058844041496</v>
      </c>
    </row>
    <row r="71" spans="2:10" ht="13.5" customHeight="1" x14ac:dyDescent="0.25">
      <c r="B71" s="10" t="s">
        <v>32</v>
      </c>
      <c r="C71" s="20">
        <v>-8.1753554502369692</v>
      </c>
      <c r="D71" s="20">
        <v>350</v>
      </c>
      <c r="E71" s="20">
        <v>-5.43989254533244</v>
      </c>
      <c r="F71" s="20">
        <v>5.5900621118012399</v>
      </c>
      <c r="G71" s="20">
        <v>7.8181818181818103</v>
      </c>
      <c r="H71" s="20">
        <v>-15.6716417910448</v>
      </c>
      <c r="I71" s="20">
        <v>-12.5</v>
      </c>
      <c r="J71" s="21">
        <v>-3.80700325732899</v>
      </c>
    </row>
    <row r="72" spans="2:10" ht="13.5" customHeight="1" x14ac:dyDescent="0.25">
      <c r="B72" s="10" t="s">
        <v>33</v>
      </c>
      <c r="C72" s="20">
        <v>-9.8436839881706799</v>
      </c>
      <c r="D72" s="20">
        <v>-100</v>
      </c>
      <c r="E72" s="20">
        <v>-3.55191256830601</v>
      </c>
      <c r="F72" s="20">
        <v>-3.8822525597269602</v>
      </c>
      <c r="G72" s="20">
        <v>-4.5226130653266301</v>
      </c>
      <c r="H72" s="20">
        <v>14.671814671814699</v>
      </c>
      <c r="I72" s="20">
        <v>-5.7522123893805297</v>
      </c>
      <c r="J72" s="21">
        <v>-4.1484494153533298</v>
      </c>
    </row>
    <row r="73" spans="2:10" ht="13.5" customHeight="1" x14ac:dyDescent="0.25">
      <c r="B73" s="10" t="s">
        <v>34</v>
      </c>
      <c r="C73" s="20">
        <v>3.9202657807309</v>
      </c>
      <c r="D73" s="20">
        <v>50</v>
      </c>
      <c r="E73" s="20">
        <v>1.85672288410954</v>
      </c>
      <c r="F73" s="20">
        <v>5.4131054131054199</v>
      </c>
      <c r="G73" s="20">
        <v>4.3478260869565197</v>
      </c>
      <c r="H73" s="20">
        <v>6.0150375939849603</v>
      </c>
      <c r="I73" s="20">
        <v>-1.0416666666666601</v>
      </c>
      <c r="J73" s="21">
        <v>2.5306663719748101</v>
      </c>
    </row>
    <row r="74" spans="2:10" ht="13.5" customHeight="1" x14ac:dyDescent="0.25">
      <c r="B74" s="12" t="s">
        <v>35</v>
      </c>
      <c r="C74" s="22">
        <v>1.11790500895559</v>
      </c>
      <c r="D74" s="22">
        <v>76.923076923076906</v>
      </c>
      <c r="E74" s="22">
        <v>0.77280491155147202</v>
      </c>
      <c r="F74" s="22">
        <v>1.0181874708534</v>
      </c>
      <c r="G74" s="22">
        <v>0.377595972309619</v>
      </c>
      <c r="H74" s="22">
        <v>-1.3667425968109299</v>
      </c>
      <c r="I74" s="22">
        <v>-2.98769771528998</v>
      </c>
      <c r="J74" s="23">
        <v>0.814104358002399</v>
      </c>
    </row>
    <row r="75" spans="2:10" ht="13.5" customHeight="1" x14ac:dyDescent="0.25">
      <c r="B75" s="13" t="s">
        <v>36</v>
      </c>
      <c r="C75" s="24">
        <v>4.0263151184435397</v>
      </c>
      <c r="D75" s="24">
        <v>-1.1624834874504599</v>
      </c>
      <c r="E75" s="24">
        <v>2.90127131732614</v>
      </c>
      <c r="F75" s="24">
        <v>-3.3361026013811701</v>
      </c>
      <c r="G75" s="24">
        <v>8.9855418807503806</v>
      </c>
      <c r="H75" s="24">
        <v>-5.0998725031874201</v>
      </c>
      <c r="I75" s="24">
        <v>-1.8955154877485001</v>
      </c>
      <c r="J75" s="25">
        <v>2.2911942162376202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"/>
  <sheetViews>
    <sheetView showGridLines="0" zoomScaleNormal="100" zoomScaleSheetLayoutView="100" workbookViewId="0">
      <pane ySplit="10" topLeftCell="A11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89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9.5" customHeight="1" x14ac:dyDescent="0.25">
      <c r="B11" s="10" t="s">
        <v>43</v>
      </c>
      <c r="C11" s="14">
        <v>2019</v>
      </c>
      <c r="D11" s="14">
        <v>22</v>
      </c>
      <c r="E11" s="14">
        <v>10131</v>
      </c>
      <c r="F11" s="14">
        <v>913</v>
      </c>
      <c r="G11" s="14">
        <v>155</v>
      </c>
      <c r="H11" s="14">
        <v>215</v>
      </c>
      <c r="I11" s="14">
        <v>221</v>
      </c>
      <c r="J11" s="15">
        <v>13676</v>
      </c>
    </row>
    <row r="12" spans="1:10" ht="19.5" customHeight="1" x14ac:dyDescent="0.25">
      <c r="B12" s="10" t="s">
        <v>44</v>
      </c>
      <c r="C12" s="14">
        <v>2290</v>
      </c>
      <c r="D12" s="14">
        <v>33</v>
      </c>
      <c r="E12" s="14">
        <v>10617</v>
      </c>
      <c r="F12" s="14">
        <v>1065</v>
      </c>
      <c r="G12" s="14">
        <v>242</v>
      </c>
      <c r="H12" s="14">
        <v>203</v>
      </c>
      <c r="I12" s="14">
        <v>252</v>
      </c>
      <c r="J12" s="15">
        <v>14702</v>
      </c>
    </row>
    <row r="13" spans="1:10" ht="19.5" customHeight="1" x14ac:dyDescent="0.25">
      <c r="B13" s="10" t="s">
        <v>45</v>
      </c>
      <c r="C13" s="14">
        <v>1369</v>
      </c>
      <c r="D13" s="14">
        <v>10</v>
      </c>
      <c r="E13" s="14">
        <v>6261</v>
      </c>
      <c r="F13" s="14">
        <v>646</v>
      </c>
      <c r="G13" s="14">
        <v>144</v>
      </c>
      <c r="H13" s="14">
        <v>148</v>
      </c>
      <c r="I13" s="14">
        <v>162</v>
      </c>
      <c r="J13" s="15">
        <v>8740</v>
      </c>
    </row>
    <row r="14" spans="1:10" ht="19.5" customHeight="1" x14ac:dyDescent="0.25">
      <c r="B14" s="10" t="s">
        <v>46</v>
      </c>
      <c r="C14" s="14">
        <v>190</v>
      </c>
      <c r="D14" s="14">
        <v>0</v>
      </c>
      <c r="E14" s="14">
        <v>697</v>
      </c>
      <c r="F14" s="14">
        <v>60</v>
      </c>
      <c r="G14" s="14">
        <v>59</v>
      </c>
      <c r="H14" s="14">
        <v>49</v>
      </c>
      <c r="I14" s="14">
        <v>16</v>
      </c>
      <c r="J14" s="15">
        <v>1071</v>
      </c>
    </row>
    <row r="15" spans="1:10" ht="19.5" customHeight="1" x14ac:dyDescent="0.25">
      <c r="B15" s="10" t="s">
        <v>47</v>
      </c>
      <c r="C15" s="14">
        <v>690</v>
      </c>
      <c r="D15" s="14">
        <v>4</v>
      </c>
      <c r="E15" s="14">
        <v>2634</v>
      </c>
      <c r="F15" s="14">
        <v>335</v>
      </c>
      <c r="G15" s="14">
        <v>72</v>
      </c>
      <c r="H15" s="14">
        <v>104</v>
      </c>
      <c r="I15" s="14">
        <v>70</v>
      </c>
      <c r="J15" s="15">
        <v>3909</v>
      </c>
    </row>
    <row r="16" spans="1:10" ht="19.5" customHeight="1" x14ac:dyDescent="0.25">
      <c r="B16" s="10" t="s">
        <v>48</v>
      </c>
      <c r="C16" s="14">
        <v>1919</v>
      </c>
      <c r="D16" s="14">
        <v>4</v>
      </c>
      <c r="E16" s="14">
        <v>7832</v>
      </c>
      <c r="F16" s="14">
        <v>1215</v>
      </c>
      <c r="G16" s="14">
        <v>237</v>
      </c>
      <c r="H16" s="14">
        <v>226</v>
      </c>
      <c r="I16" s="14">
        <v>250</v>
      </c>
      <c r="J16" s="15">
        <v>11683</v>
      </c>
    </row>
    <row r="17" spans="2:10" ht="19.5" customHeight="1" x14ac:dyDescent="0.25">
      <c r="B17" s="10" t="s">
        <v>49</v>
      </c>
      <c r="C17" s="14">
        <v>2525</v>
      </c>
      <c r="D17" s="14">
        <v>13</v>
      </c>
      <c r="E17" s="14">
        <v>12702</v>
      </c>
      <c r="F17" s="14">
        <v>1778</v>
      </c>
      <c r="G17" s="14">
        <v>169</v>
      </c>
      <c r="H17" s="14">
        <v>245</v>
      </c>
      <c r="I17" s="14">
        <v>368</v>
      </c>
      <c r="J17" s="15">
        <v>17800</v>
      </c>
    </row>
    <row r="18" spans="2:10" ht="19.5" customHeight="1" x14ac:dyDescent="0.25">
      <c r="B18" s="10" t="s">
        <v>50</v>
      </c>
      <c r="C18" s="14">
        <v>2140</v>
      </c>
      <c r="D18" s="14">
        <v>4</v>
      </c>
      <c r="E18" s="14">
        <v>11324</v>
      </c>
      <c r="F18" s="14">
        <v>1458</v>
      </c>
      <c r="G18" s="14">
        <v>167</v>
      </c>
      <c r="H18" s="14">
        <v>209</v>
      </c>
      <c r="I18" s="14">
        <v>279</v>
      </c>
      <c r="J18" s="15">
        <v>15581</v>
      </c>
    </row>
    <row r="19" spans="2:10" ht="19.5" customHeight="1" x14ac:dyDescent="0.25">
      <c r="B19" s="10" t="s">
        <v>51</v>
      </c>
      <c r="C19" s="14">
        <v>2526</v>
      </c>
      <c r="D19" s="14">
        <v>20</v>
      </c>
      <c r="E19" s="14">
        <v>11656</v>
      </c>
      <c r="F19" s="14">
        <v>1547</v>
      </c>
      <c r="G19" s="14">
        <v>212</v>
      </c>
      <c r="H19" s="14">
        <v>225</v>
      </c>
      <c r="I19" s="14">
        <v>331</v>
      </c>
      <c r="J19" s="15">
        <v>16517</v>
      </c>
    </row>
    <row r="20" spans="2:10" ht="19.5" customHeight="1" x14ac:dyDescent="0.25">
      <c r="B20" s="10" t="s">
        <v>52</v>
      </c>
      <c r="C20" s="14">
        <v>2465</v>
      </c>
      <c r="D20" s="14">
        <v>7</v>
      </c>
      <c r="E20" s="14">
        <v>11217</v>
      </c>
      <c r="F20" s="14">
        <v>1295</v>
      </c>
      <c r="G20" s="14">
        <v>199</v>
      </c>
      <c r="H20" s="14">
        <v>215</v>
      </c>
      <c r="I20" s="14">
        <v>281</v>
      </c>
      <c r="J20" s="15">
        <v>15679</v>
      </c>
    </row>
    <row r="21" spans="2:10" ht="19.5" customHeight="1" x14ac:dyDescent="0.25">
      <c r="B21" s="10" t="s">
        <v>53</v>
      </c>
      <c r="C21" s="14">
        <v>2349</v>
      </c>
      <c r="D21" s="14">
        <v>16</v>
      </c>
      <c r="E21" s="14">
        <v>10468</v>
      </c>
      <c r="F21" s="14">
        <v>1154</v>
      </c>
      <c r="G21" s="14">
        <v>232</v>
      </c>
      <c r="H21" s="14">
        <v>230</v>
      </c>
      <c r="I21" s="14">
        <v>280</v>
      </c>
      <c r="J21" s="15">
        <v>14729</v>
      </c>
    </row>
    <row r="22" spans="2:10" ht="19.5" customHeight="1" x14ac:dyDescent="0.25">
      <c r="B22" s="10" t="s">
        <v>54</v>
      </c>
      <c r="C22" s="14">
        <v>2876</v>
      </c>
      <c r="D22" s="14">
        <v>26</v>
      </c>
      <c r="E22" s="14">
        <v>13520</v>
      </c>
      <c r="F22" s="14">
        <v>1381</v>
      </c>
      <c r="G22" s="14">
        <v>199</v>
      </c>
      <c r="H22" s="14">
        <v>278</v>
      </c>
      <c r="I22" s="14">
        <v>336</v>
      </c>
      <c r="J22" s="15">
        <v>18616</v>
      </c>
    </row>
    <row r="23" spans="2:10" ht="19.5" customHeight="1" x14ac:dyDescent="0.25">
      <c r="B23" s="10" t="s">
        <v>55</v>
      </c>
      <c r="C23" s="14">
        <v>1667</v>
      </c>
      <c r="D23" s="14">
        <v>17</v>
      </c>
      <c r="E23" s="14">
        <v>7953</v>
      </c>
      <c r="F23" s="14">
        <v>914</v>
      </c>
      <c r="G23" s="14">
        <v>168</v>
      </c>
      <c r="H23" s="14">
        <v>210</v>
      </c>
      <c r="I23" s="14">
        <v>234</v>
      </c>
      <c r="J23" s="15">
        <v>11163</v>
      </c>
    </row>
    <row r="24" spans="2:10" ht="19.5" customHeight="1" x14ac:dyDescent="0.25">
      <c r="B24" s="10" t="s">
        <v>56</v>
      </c>
      <c r="C24" s="14">
        <v>2357</v>
      </c>
      <c r="D24" s="14">
        <v>10</v>
      </c>
      <c r="E24" s="14">
        <v>9751</v>
      </c>
      <c r="F24" s="14">
        <v>1306</v>
      </c>
      <c r="G24" s="14">
        <v>221</v>
      </c>
      <c r="H24" s="14">
        <v>255</v>
      </c>
      <c r="I24" s="14">
        <v>323</v>
      </c>
      <c r="J24" s="15">
        <v>14223</v>
      </c>
    </row>
    <row r="25" spans="2:10" ht="19.5" customHeight="1" x14ac:dyDescent="0.25">
      <c r="B25" s="10" t="s">
        <v>57</v>
      </c>
      <c r="C25" s="14">
        <v>2786</v>
      </c>
      <c r="D25" s="14">
        <v>9</v>
      </c>
      <c r="E25" s="14">
        <v>11768</v>
      </c>
      <c r="F25" s="14">
        <v>1783</v>
      </c>
      <c r="G25" s="14">
        <v>231</v>
      </c>
      <c r="H25" s="14">
        <v>249</v>
      </c>
      <c r="I25" s="14">
        <v>338</v>
      </c>
      <c r="J25" s="15">
        <v>17164</v>
      </c>
    </row>
    <row r="26" spans="2:10" ht="19.5" customHeight="1" x14ac:dyDescent="0.25">
      <c r="B26" s="10" t="s">
        <v>58</v>
      </c>
      <c r="C26" s="14">
        <v>2182</v>
      </c>
      <c r="D26" s="14">
        <v>5</v>
      </c>
      <c r="E26" s="14">
        <v>9659</v>
      </c>
      <c r="F26" s="14">
        <v>1584</v>
      </c>
      <c r="G26" s="14">
        <v>166</v>
      </c>
      <c r="H26" s="14">
        <v>252</v>
      </c>
      <c r="I26" s="14">
        <v>271</v>
      </c>
      <c r="J26" s="15">
        <v>14119</v>
      </c>
    </row>
    <row r="27" spans="2:10" ht="19.5" customHeight="1" x14ac:dyDescent="0.25">
      <c r="B27" s="10" t="s">
        <v>59</v>
      </c>
      <c r="C27" s="14">
        <v>2292</v>
      </c>
      <c r="D27" s="14">
        <v>8</v>
      </c>
      <c r="E27" s="14">
        <v>10383</v>
      </c>
      <c r="F27" s="14">
        <v>1651</v>
      </c>
      <c r="G27" s="14">
        <v>233</v>
      </c>
      <c r="H27" s="14">
        <v>224</v>
      </c>
      <c r="I27" s="14">
        <v>298</v>
      </c>
      <c r="J27" s="15">
        <v>15089</v>
      </c>
    </row>
    <row r="28" spans="2:10" ht="19.5" customHeight="1" x14ac:dyDescent="0.25">
      <c r="B28" s="10" t="s">
        <v>60</v>
      </c>
      <c r="C28" s="14">
        <v>2014</v>
      </c>
      <c r="D28" s="14">
        <v>6</v>
      </c>
      <c r="E28" s="14">
        <v>10224</v>
      </c>
      <c r="F28" s="14">
        <v>1584</v>
      </c>
      <c r="G28" s="14">
        <v>215</v>
      </c>
      <c r="H28" s="14">
        <v>238</v>
      </c>
      <c r="I28" s="14">
        <v>230</v>
      </c>
      <c r="J28" s="15">
        <v>14511</v>
      </c>
    </row>
    <row r="29" spans="2:10" ht="19.5" customHeight="1" x14ac:dyDescent="0.25">
      <c r="B29" s="10" t="s">
        <v>61</v>
      </c>
      <c r="C29" s="14">
        <v>1714</v>
      </c>
      <c r="D29" s="14">
        <v>16</v>
      </c>
      <c r="E29" s="14">
        <v>10088</v>
      </c>
      <c r="F29" s="14">
        <v>1455</v>
      </c>
      <c r="G29" s="14">
        <v>116</v>
      </c>
      <c r="H29" s="14">
        <v>174</v>
      </c>
      <c r="I29" s="14">
        <v>158</v>
      </c>
      <c r="J29" s="15">
        <v>13721</v>
      </c>
    </row>
    <row r="30" spans="2:10" ht="19.5" customHeight="1" x14ac:dyDescent="0.25">
      <c r="B30" s="10" t="s">
        <v>62</v>
      </c>
      <c r="C30" s="14">
        <v>1550</v>
      </c>
      <c r="D30" s="14">
        <v>13</v>
      </c>
      <c r="E30" s="14">
        <v>9206</v>
      </c>
      <c r="F30" s="14">
        <v>1192</v>
      </c>
      <c r="G30" s="14">
        <v>134</v>
      </c>
      <c r="H30" s="14">
        <v>133</v>
      </c>
      <c r="I30" s="14">
        <v>161</v>
      </c>
      <c r="J30" s="15">
        <v>12389</v>
      </c>
    </row>
    <row r="31" spans="2:10" ht="19.5" customHeight="1" x14ac:dyDescent="0.25">
      <c r="B31" s="10" t="s">
        <v>63</v>
      </c>
      <c r="C31" s="14">
        <v>1774</v>
      </c>
      <c r="D31" s="14">
        <v>17</v>
      </c>
      <c r="E31" s="14">
        <v>10026</v>
      </c>
      <c r="F31" s="14">
        <v>1336</v>
      </c>
      <c r="G31" s="14">
        <v>222</v>
      </c>
      <c r="H31" s="14">
        <v>158</v>
      </c>
      <c r="I31" s="14">
        <v>168</v>
      </c>
      <c r="J31" s="15">
        <v>13701</v>
      </c>
    </row>
    <row r="32" spans="2:10" ht="19.5" customHeight="1" x14ac:dyDescent="0.25">
      <c r="B32" s="10" t="s">
        <v>64</v>
      </c>
      <c r="C32" s="14">
        <v>1896</v>
      </c>
      <c r="D32" s="14">
        <v>14</v>
      </c>
      <c r="E32" s="14">
        <v>9267</v>
      </c>
      <c r="F32" s="14">
        <v>1257</v>
      </c>
      <c r="G32" s="14">
        <v>185</v>
      </c>
      <c r="H32" s="14">
        <v>187</v>
      </c>
      <c r="I32" s="14">
        <v>166</v>
      </c>
      <c r="J32" s="15">
        <v>12972</v>
      </c>
    </row>
    <row r="33" spans="2:10" ht="19.5" customHeight="1" x14ac:dyDescent="0.25">
      <c r="B33" s="10" t="s">
        <v>65</v>
      </c>
      <c r="C33" s="14">
        <v>1968</v>
      </c>
      <c r="D33" s="14">
        <v>11</v>
      </c>
      <c r="E33" s="14">
        <v>9929</v>
      </c>
      <c r="F33" s="14">
        <v>1183</v>
      </c>
      <c r="G33" s="14">
        <v>233</v>
      </c>
      <c r="H33" s="14">
        <v>302</v>
      </c>
      <c r="I33" s="14">
        <v>187</v>
      </c>
      <c r="J33" s="15">
        <v>13813</v>
      </c>
    </row>
    <row r="34" spans="2:10" ht="19.5" customHeight="1" x14ac:dyDescent="0.25">
      <c r="B34" s="10" t="s">
        <v>66</v>
      </c>
      <c r="C34" s="14">
        <v>2274</v>
      </c>
      <c r="D34" s="14">
        <v>3</v>
      </c>
      <c r="E34" s="14">
        <v>11044</v>
      </c>
      <c r="F34" s="14">
        <v>1236</v>
      </c>
      <c r="G34" s="14">
        <v>185</v>
      </c>
      <c r="H34" s="14">
        <v>205</v>
      </c>
      <c r="I34" s="14">
        <v>199</v>
      </c>
      <c r="J34" s="15">
        <v>15146</v>
      </c>
    </row>
    <row r="35" spans="2:10" ht="19.5" customHeight="1" x14ac:dyDescent="0.25">
      <c r="B35" s="10" t="s">
        <v>67</v>
      </c>
      <c r="C35" s="14">
        <v>1447</v>
      </c>
      <c r="D35" s="14">
        <v>5</v>
      </c>
      <c r="E35" s="14">
        <v>7367</v>
      </c>
      <c r="F35" s="14">
        <v>1020</v>
      </c>
      <c r="G35" s="14">
        <v>187</v>
      </c>
      <c r="H35" s="14">
        <v>163</v>
      </c>
      <c r="I35" s="14">
        <v>145</v>
      </c>
      <c r="J35" s="15">
        <v>10334</v>
      </c>
    </row>
    <row r="36" spans="2:10" ht="19.5" customHeight="1" x14ac:dyDescent="0.25">
      <c r="B36" s="10" t="s">
        <v>68</v>
      </c>
      <c r="C36" s="14">
        <v>1786</v>
      </c>
      <c r="D36" s="14">
        <v>5</v>
      </c>
      <c r="E36" s="14">
        <v>8806</v>
      </c>
      <c r="F36" s="14">
        <v>1306</v>
      </c>
      <c r="G36" s="14">
        <v>214</v>
      </c>
      <c r="H36" s="14">
        <v>182</v>
      </c>
      <c r="I36" s="14">
        <v>175</v>
      </c>
      <c r="J36" s="15">
        <v>12474</v>
      </c>
    </row>
    <row r="37" spans="2:10" ht="19.5" customHeight="1" x14ac:dyDescent="0.25">
      <c r="B37" s="10" t="s">
        <v>69</v>
      </c>
      <c r="C37" s="14">
        <v>1994</v>
      </c>
      <c r="D37" s="14">
        <v>8</v>
      </c>
      <c r="E37" s="14">
        <v>9723</v>
      </c>
      <c r="F37" s="14">
        <v>1382</v>
      </c>
      <c r="G37" s="14">
        <v>179</v>
      </c>
      <c r="H37" s="14">
        <v>182</v>
      </c>
      <c r="I37" s="14">
        <v>206</v>
      </c>
      <c r="J37" s="15">
        <v>13674</v>
      </c>
    </row>
    <row r="38" spans="2:10" ht="19.5" customHeight="1" x14ac:dyDescent="0.25">
      <c r="B38" s="10" t="s">
        <v>70</v>
      </c>
      <c r="C38" s="14">
        <v>1572</v>
      </c>
      <c r="D38" s="14">
        <v>2</v>
      </c>
      <c r="E38" s="14">
        <v>7432</v>
      </c>
      <c r="F38" s="14">
        <v>1192</v>
      </c>
      <c r="G38" s="14">
        <v>178</v>
      </c>
      <c r="H38" s="14">
        <v>179</v>
      </c>
      <c r="I38" s="14">
        <v>204</v>
      </c>
      <c r="J38" s="15">
        <v>10759</v>
      </c>
    </row>
    <row r="39" spans="2:10" ht="19.5" customHeight="1" x14ac:dyDescent="0.25">
      <c r="B39" s="10" t="s">
        <v>71</v>
      </c>
      <c r="C39" s="14">
        <v>1703</v>
      </c>
      <c r="D39" s="14">
        <v>7</v>
      </c>
      <c r="E39" s="14">
        <v>8550</v>
      </c>
      <c r="F39" s="14">
        <v>1435</v>
      </c>
      <c r="G39" s="14">
        <v>168</v>
      </c>
      <c r="H39" s="14">
        <v>209</v>
      </c>
      <c r="I39" s="14">
        <v>201</v>
      </c>
      <c r="J39" s="15">
        <v>12273</v>
      </c>
    </row>
    <row r="40" spans="2:10" ht="19.5" customHeight="1" x14ac:dyDescent="0.25">
      <c r="B40" s="10" t="s">
        <v>72</v>
      </c>
      <c r="C40" s="14">
        <v>1595</v>
      </c>
      <c r="D40" s="14">
        <v>5</v>
      </c>
      <c r="E40" s="14">
        <v>8650</v>
      </c>
      <c r="F40" s="14">
        <v>1533</v>
      </c>
      <c r="G40" s="14">
        <v>136</v>
      </c>
      <c r="H40" s="14">
        <v>215</v>
      </c>
      <c r="I40" s="14">
        <v>159</v>
      </c>
      <c r="J40" s="15">
        <v>12293</v>
      </c>
    </row>
    <row r="41" spans="2:10" ht="19.5" customHeight="1" x14ac:dyDescent="0.25">
      <c r="B41" s="10" t="s">
        <v>73</v>
      </c>
      <c r="C41" s="14">
        <v>1453</v>
      </c>
      <c r="D41" s="14">
        <v>18</v>
      </c>
      <c r="E41" s="14">
        <v>8139</v>
      </c>
      <c r="F41" s="14">
        <v>1332</v>
      </c>
      <c r="G41" s="14">
        <v>133</v>
      </c>
      <c r="H41" s="14">
        <v>163</v>
      </c>
      <c r="I41" s="14">
        <v>156</v>
      </c>
      <c r="J41" s="15">
        <v>11394</v>
      </c>
    </row>
    <row r="42" spans="2:10" ht="19.5" customHeight="1" x14ac:dyDescent="0.25">
      <c r="B42" s="10" t="s">
        <v>74</v>
      </c>
      <c r="C42" s="14">
        <v>1403</v>
      </c>
      <c r="D42" s="14">
        <v>11</v>
      </c>
      <c r="E42" s="14">
        <v>8166</v>
      </c>
      <c r="F42" s="14">
        <v>1300</v>
      </c>
      <c r="G42" s="14">
        <v>131</v>
      </c>
      <c r="H42" s="14">
        <v>115</v>
      </c>
      <c r="I42" s="14">
        <v>148</v>
      </c>
      <c r="J42" s="15">
        <v>11274</v>
      </c>
    </row>
    <row r="43" spans="2:10" ht="19.5" customHeight="1" x14ac:dyDescent="0.25">
      <c r="B43" s="10" t="s">
        <v>75</v>
      </c>
      <c r="C43" s="14">
        <v>1590</v>
      </c>
      <c r="D43" s="14">
        <v>19</v>
      </c>
      <c r="E43" s="14">
        <v>8451</v>
      </c>
      <c r="F43" s="14">
        <v>1211</v>
      </c>
      <c r="G43" s="14">
        <v>136</v>
      </c>
      <c r="H43" s="14">
        <v>159</v>
      </c>
      <c r="I43" s="14">
        <v>151</v>
      </c>
      <c r="J43" s="15">
        <v>11717</v>
      </c>
    </row>
    <row r="44" spans="2:10" ht="19.5" customHeight="1" x14ac:dyDescent="0.25">
      <c r="B44" s="10" t="s">
        <v>76</v>
      </c>
      <c r="C44" s="14">
        <v>1648</v>
      </c>
      <c r="D44" s="14">
        <v>11</v>
      </c>
      <c r="E44" s="14">
        <v>8437</v>
      </c>
      <c r="F44" s="14">
        <v>1155</v>
      </c>
      <c r="G44" s="14">
        <v>127</v>
      </c>
      <c r="H44" s="14">
        <v>189</v>
      </c>
      <c r="I44" s="14">
        <v>162</v>
      </c>
      <c r="J44" s="15">
        <v>11729</v>
      </c>
    </row>
    <row r="45" spans="2:10" ht="19.5" customHeight="1" x14ac:dyDescent="0.25">
      <c r="B45" s="10" t="s">
        <v>77</v>
      </c>
      <c r="C45" s="14">
        <v>1835</v>
      </c>
      <c r="D45" s="14">
        <v>5</v>
      </c>
      <c r="E45" s="14">
        <v>8812</v>
      </c>
      <c r="F45" s="14">
        <v>1278</v>
      </c>
      <c r="G45" s="14">
        <v>261</v>
      </c>
      <c r="H45" s="14">
        <v>234</v>
      </c>
      <c r="I45" s="14">
        <v>186</v>
      </c>
      <c r="J45" s="15">
        <v>12611</v>
      </c>
    </row>
    <row r="46" spans="2:10" ht="19.5" customHeight="1" x14ac:dyDescent="0.25">
      <c r="B46" s="10" t="s">
        <v>78</v>
      </c>
      <c r="C46" s="14">
        <v>2139</v>
      </c>
      <c r="D46" s="14">
        <v>12</v>
      </c>
      <c r="E46" s="14">
        <v>10290</v>
      </c>
      <c r="F46" s="14">
        <v>1266</v>
      </c>
      <c r="G46" s="14">
        <v>204</v>
      </c>
      <c r="H46" s="14">
        <v>215</v>
      </c>
      <c r="I46" s="14">
        <v>175</v>
      </c>
      <c r="J46" s="15">
        <v>14301</v>
      </c>
    </row>
    <row r="47" spans="2:10" ht="19.5" customHeight="1" x14ac:dyDescent="0.25">
      <c r="B47" s="10" t="s">
        <v>79</v>
      </c>
      <c r="C47" s="14">
        <v>1436</v>
      </c>
      <c r="D47" s="14">
        <v>10</v>
      </c>
      <c r="E47" s="14">
        <v>7024</v>
      </c>
      <c r="F47" s="14">
        <v>988</v>
      </c>
      <c r="G47" s="14">
        <v>163</v>
      </c>
      <c r="H47" s="14">
        <v>163</v>
      </c>
      <c r="I47" s="14">
        <v>147</v>
      </c>
      <c r="J47" s="15">
        <v>9931</v>
      </c>
    </row>
    <row r="48" spans="2:10" ht="19.5" customHeight="1" x14ac:dyDescent="0.25">
      <c r="B48" s="10" t="s">
        <v>80</v>
      </c>
      <c r="C48" s="14">
        <v>1769</v>
      </c>
      <c r="D48" s="14">
        <v>6</v>
      </c>
      <c r="E48" s="14">
        <v>8305</v>
      </c>
      <c r="F48" s="14">
        <v>1055</v>
      </c>
      <c r="G48" s="14">
        <v>187</v>
      </c>
      <c r="H48" s="14">
        <v>187</v>
      </c>
      <c r="I48" s="14">
        <v>164</v>
      </c>
      <c r="J48" s="15">
        <v>11673</v>
      </c>
    </row>
    <row r="49" spans="2:10" ht="19.5" customHeight="1" x14ac:dyDescent="0.25">
      <c r="B49" s="10" t="s">
        <v>81</v>
      </c>
      <c r="C49" s="14">
        <v>1885</v>
      </c>
      <c r="D49" s="14">
        <v>24</v>
      </c>
      <c r="E49" s="14">
        <v>9733</v>
      </c>
      <c r="F49" s="14">
        <v>1373</v>
      </c>
      <c r="G49" s="14">
        <v>191</v>
      </c>
      <c r="H49" s="14">
        <v>208</v>
      </c>
      <c r="I49" s="14">
        <v>216</v>
      </c>
      <c r="J49" s="15">
        <v>13630</v>
      </c>
    </row>
    <row r="50" spans="2:10" ht="19.5" customHeight="1" x14ac:dyDescent="0.25">
      <c r="B50" s="10" t="s">
        <v>82</v>
      </c>
      <c r="C50" s="14">
        <v>1503</v>
      </c>
      <c r="D50" s="14">
        <v>10</v>
      </c>
      <c r="E50" s="14">
        <v>7528</v>
      </c>
      <c r="F50" s="14">
        <v>1322</v>
      </c>
      <c r="G50" s="14">
        <v>130</v>
      </c>
      <c r="H50" s="14">
        <v>130</v>
      </c>
      <c r="I50" s="14">
        <v>176</v>
      </c>
      <c r="J50" s="15">
        <v>10799</v>
      </c>
    </row>
    <row r="51" spans="2:10" ht="19.5" customHeight="1" x14ac:dyDescent="0.25">
      <c r="B51" s="10" t="s">
        <v>83</v>
      </c>
      <c r="C51" s="14">
        <v>1816</v>
      </c>
      <c r="D51" s="14">
        <v>22</v>
      </c>
      <c r="E51" s="14">
        <v>9326</v>
      </c>
      <c r="F51" s="14">
        <v>1571</v>
      </c>
      <c r="G51" s="14">
        <v>166</v>
      </c>
      <c r="H51" s="14">
        <v>195</v>
      </c>
      <c r="I51" s="14">
        <v>174</v>
      </c>
      <c r="J51" s="15">
        <v>13270</v>
      </c>
    </row>
    <row r="52" spans="2:10" ht="19.5" customHeight="1" x14ac:dyDescent="0.25">
      <c r="B52" s="10" t="s">
        <v>84</v>
      </c>
      <c r="C52" s="14">
        <v>1645</v>
      </c>
      <c r="D52" s="14">
        <v>24</v>
      </c>
      <c r="E52" s="14">
        <v>8837</v>
      </c>
      <c r="F52" s="14">
        <v>1517</v>
      </c>
      <c r="G52" s="14">
        <v>136</v>
      </c>
      <c r="H52" s="14">
        <v>183</v>
      </c>
      <c r="I52" s="14">
        <v>169</v>
      </c>
      <c r="J52" s="15">
        <v>12511</v>
      </c>
    </row>
    <row r="53" spans="2:10" ht="19.5" customHeight="1" x14ac:dyDescent="0.25">
      <c r="B53" s="10" t="s">
        <v>85</v>
      </c>
      <c r="C53" s="14">
        <v>1417</v>
      </c>
      <c r="D53" s="14">
        <v>22</v>
      </c>
      <c r="E53" s="14">
        <v>8124</v>
      </c>
      <c r="F53" s="14">
        <v>1304</v>
      </c>
      <c r="G53" s="14">
        <v>141</v>
      </c>
      <c r="H53" s="14">
        <v>147</v>
      </c>
      <c r="I53" s="14">
        <v>139</v>
      </c>
      <c r="J53" s="15">
        <v>11294</v>
      </c>
    </row>
    <row r="54" spans="2:10" ht="19.5" customHeight="1" x14ac:dyDescent="0.25">
      <c r="B54" s="10" t="s">
        <v>86</v>
      </c>
      <c r="C54" s="14">
        <v>1462</v>
      </c>
      <c r="D54" s="14">
        <v>14</v>
      </c>
      <c r="E54" s="14">
        <v>8482</v>
      </c>
      <c r="F54" s="14">
        <v>1265</v>
      </c>
      <c r="G54" s="14">
        <v>146</v>
      </c>
      <c r="H54" s="14">
        <v>133</v>
      </c>
      <c r="I54" s="14">
        <v>120</v>
      </c>
      <c r="J54" s="15">
        <v>11622</v>
      </c>
    </row>
    <row r="55" spans="2:10" ht="19.5" customHeight="1" x14ac:dyDescent="0.25">
      <c r="B55" s="10" t="s">
        <v>87</v>
      </c>
      <c r="C55" s="14">
        <v>1658</v>
      </c>
      <c r="D55" s="14">
        <v>14</v>
      </c>
      <c r="E55" s="14">
        <v>8207</v>
      </c>
      <c r="F55" s="14">
        <v>1268</v>
      </c>
      <c r="G55" s="14">
        <v>127</v>
      </c>
      <c r="H55" s="14">
        <v>169</v>
      </c>
      <c r="I55" s="14">
        <v>172</v>
      </c>
      <c r="J55" s="15">
        <v>11615</v>
      </c>
    </row>
    <row r="56" spans="2:10" ht="19.5" customHeight="1" x14ac:dyDescent="0.25">
      <c r="B56" s="26" t="s">
        <v>88</v>
      </c>
      <c r="C56" s="27">
        <v>1781</v>
      </c>
      <c r="D56" s="27">
        <v>15</v>
      </c>
      <c r="E56" s="27">
        <v>8802</v>
      </c>
      <c r="F56" s="27">
        <v>1334</v>
      </c>
      <c r="G56" s="27">
        <v>208</v>
      </c>
      <c r="H56" s="27">
        <v>217</v>
      </c>
      <c r="I56" s="27">
        <v>179</v>
      </c>
      <c r="J56" s="28">
        <v>12536</v>
      </c>
    </row>
    <row r="57" spans="2:10" ht="15" customHeight="1" x14ac:dyDescent="0.25">
      <c r="B57" s="7" t="s">
        <v>38</v>
      </c>
    </row>
    <row r="58" spans="2:10" ht="15" customHeight="1" x14ac:dyDescent="0.25">
      <c r="B58" s="8" t="s">
        <v>39</v>
      </c>
    </row>
  </sheetData>
  <mergeCells count="1">
    <mergeCell ref="B9:J9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10" width="15.7109375" customWidth="1"/>
  </cols>
  <sheetData>
    <row r="1" spans="1:10" ht="12" customHeight="1" x14ac:dyDescent="0.25">
      <c r="A1" s="32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39.75" customHeight="1" x14ac:dyDescent="0.25">
      <c r="B9" s="31" t="s">
        <v>90</v>
      </c>
      <c r="C9" s="31"/>
      <c r="D9" s="31"/>
      <c r="E9" s="31"/>
      <c r="F9" s="31"/>
      <c r="G9" s="31"/>
      <c r="H9" s="31"/>
      <c r="I9" s="31"/>
      <c r="J9" s="31"/>
    </row>
    <row r="10" spans="1:10" ht="39.75" customHeight="1" x14ac:dyDescent="0.25">
      <c r="B10" s="11" t="s">
        <v>17</v>
      </c>
      <c r="C10" s="6" t="s">
        <v>18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9" t="s">
        <v>25</v>
      </c>
    </row>
    <row r="11" spans="1:10" ht="13.5" customHeight="1" x14ac:dyDescent="0.25">
      <c r="B11" s="10" t="s">
        <v>26</v>
      </c>
      <c r="C11" s="14">
        <v>67</v>
      </c>
      <c r="D11" s="14">
        <v>1</v>
      </c>
      <c r="E11" s="14">
        <v>338</v>
      </c>
      <c r="F11" s="14">
        <v>36</v>
      </c>
      <c r="G11" s="14">
        <v>4</v>
      </c>
      <c r="H11" s="14">
        <v>3</v>
      </c>
      <c r="I11" s="14">
        <v>12</v>
      </c>
      <c r="J11" s="15">
        <v>461</v>
      </c>
    </row>
    <row r="12" spans="1:10" ht="13.5" customHeight="1" x14ac:dyDescent="0.25">
      <c r="B12" s="10" t="s">
        <v>27</v>
      </c>
      <c r="C12" s="14">
        <v>152</v>
      </c>
      <c r="D12" s="14">
        <v>2</v>
      </c>
      <c r="E12" s="14">
        <v>1048</v>
      </c>
      <c r="F12" s="14">
        <v>96</v>
      </c>
      <c r="G12" s="14">
        <v>25</v>
      </c>
      <c r="H12" s="14">
        <v>35</v>
      </c>
      <c r="I12" s="14">
        <v>29</v>
      </c>
      <c r="J12" s="15">
        <v>1387</v>
      </c>
    </row>
    <row r="13" spans="1:10" ht="13.5" customHeight="1" x14ac:dyDescent="0.25">
      <c r="B13" s="10" t="s">
        <v>28</v>
      </c>
      <c r="C13" s="14">
        <v>247</v>
      </c>
      <c r="D13" s="14">
        <v>7</v>
      </c>
      <c r="E13" s="14">
        <v>1216</v>
      </c>
      <c r="F13" s="14">
        <v>174</v>
      </c>
      <c r="G13" s="14">
        <v>24</v>
      </c>
      <c r="H13" s="14">
        <v>33</v>
      </c>
      <c r="I13" s="14">
        <v>31</v>
      </c>
      <c r="J13" s="15">
        <v>1732</v>
      </c>
    </row>
    <row r="14" spans="1:10" ht="13.5" customHeight="1" x14ac:dyDescent="0.25">
      <c r="B14" s="10" t="s">
        <v>29</v>
      </c>
      <c r="C14" s="14">
        <v>64</v>
      </c>
      <c r="D14" s="14">
        <v>2</v>
      </c>
      <c r="E14" s="14">
        <v>388</v>
      </c>
      <c r="F14" s="14">
        <v>35</v>
      </c>
      <c r="G14" s="14">
        <v>8</v>
      </c>
      <c r="H14" s="14">
        <v>16</v>
      </c>
      <c r="I14" s="14">
        <v>12</v>
      </c>
      <c r="J14" s="15">
        <v>525</v>
      </c>
    </row>
    <row r="15" spans="1:10" ht="13.5" customHeight="1" x14ac:dyDescent="0.25">
      <c r="B15" s="10" t="s">
        <v>30</v>
      </c>
      <c r="C15" s="14">
        <v>140</v>
      </c>
      <c r="D15" s="14">
        <v>5</v>
      </c>
      <c r="E15" s="14">
        <v>1020</v>
      </c>
      <c r="F15" s="14">
        <v>115</v>
      </c>
      <c r="G15" s="14">
        <v>17</v>
      </c>
      <c r="H15" s="14">
        <v>24</v>
      </c>
      <c r="I15" s="14">
        <v>24</v>
      </c>
      <c r="J15" s="15">
        <v>1345</v>
      </c>
    </row>
    <row r="16" spans="1:10" ht="13.5" customHeight="1" x14ac:dyDescent="0.25">
      <c r="B16" s="10" t="s">
        <v>31</v>
      </c>
      <c r="C16" s="14">
        <v>72</v>
      </c>
      <c r="D16" s="14">
        <v>2</v>
      </c>
      <c r="E16" s="14">
        <v>358</v>
      </c>
      <c r="F16" s="14">
        <v>202</v>
      </c>
      <c r="G16" s="14">
        <v>7</v>
      </c>
      <c r="H16" s="14">
        <v>15</v>
      </c>
      <c r="I16" s="14">
        <v>10</v>
      </c>
      <c r="J16" s="15">
        <v>666</v>
      </c>
    </row>
    <row r="17" spans="2:10" ht="13.5" customHeight="1" x14ac:dyDescent="0.25">
      <c r="B17" s="10" t="s">
        <v>32</v>
      </c>
      <c r="C17" s="14">
        <v>50</v>
      </c>
      <c r="D17" s="14">
        <v>0</v>
      </c>
      <c r="E17" s="14">
        <v>199</v>
      </c>
      <c r="F17" s="14">
        <v>24</v>
      </c>
      <c r="G17" s="14">
        <v>18</v>
      </c>
      <c r="H17" s="14">
        <v>59</v>
      </c>
      <c r="I17" s="14">
        <v>11</v>
      </c>
      <c r="J17" s="15">
        <v>361</v>
      </c>
    </row>
    <row r="18" spans="2:10" ht="13.5" customHeight="1" x14ac:dyDescent="0.25">
      <c r="B18" s="10" t="s">
        <v>33</v>
      </c>
      <c r="C18" s="14">
        <v>240</v>
      </c>
      <c r="D18" s="14">
        <v>0</v>
      </c>
      <c r="E18" s="14">
        <v>1511</v>
      </c>
      <c r="F18" s="14">
        <v>266</v>
      </c>
      <c r="G18" s="14">
        <v>32</v>
      </c>
      <c r="H18" s="14">
        <v>34</v>
      </c>
      <c r="I18" s="14">
        <v>25</v>
      </c>
      <c r="J18" s="15">
        <v>2108</v>
      </c>
    </row>
    <row r="19" spans="2:10" ht="13.5" customHeight="1" x14ac:dyDescent="0.25">
      <c r="B19" s="10" t="s">
        <v>34</v>
      </c>
      <c r="C19" s="14">
        <v>107</v>
      </c>
      <c r="D19" s="14">
        <v>0</v>
      </c>
      <c r="E19" s="14">
        <v>415</v>
      </c>
      <c r="F19" s="14">
        <v>38</v>
      </c>
      <c r="G19" s="14">
        <v>2</v>
      </c>
      <c r="H19" s="14">
        <v>19</v>
      </c>
      <c r="I19" s="14">
        <v>8</v>
      </c>
      <c r="J19" s="15">
        <v>589</v>
      </c>
    </row>
    <row r="20" spans="2:10" ht="13.5" customHeight="1" x14ac:dyDescent="0.25">
      <c r="B20" s="12" t="s">
        <v>35</v>
      </c>
      <c r="C20" s="16">
        <v>1139</v>
      </c>
      <c r="D20" s="16">
        <v>19</v>
      </c>
      <c r="E20" s="16">
        <v>6493</v>
      </c>
      <c r="F20" s="16">
        <v>986</v>
      </c>
      <c r="G20" s="16">
        <v>137</v>
      </c>
      <c r="H20" s="16">
        <v>238</v>
      </c>
      <c r="I20" s="16">
        <v>162</v>
      </c>
      <c r="J20" s="17">
        <v>9174</v>
      </c>
    </row>
    <row r="21" spans="2:10" ht="13.5" customHeight="1" x14ac:dyDescent="0.25">
      <c r="B21" s="13" t="s">
        <v>36</v>
      </c>
      <c r="C21" s="18">
        <v>43829</v>
      </c>
      <c r="D21" s="18">
        <v>327</v>
      </c>
      <c r="E21" s="18">
        <v>233539</v>
      </c>
      <c r="F21" s="18">
        <v>31269</v>
      </c>
      <c r="G21" s="18">
        <v>3064</v>
      </c>
      <c r="H21" s="18">
        <v>3433</v>
      </c>
      <c r="I21" s="18">
        <v>3199</v>
      </c>
      <c r="J21" s="19">
        <v>318660</v>
      </c>
    </row>
    <row r="22" spans="2:10" ht="13.5" customHeight="1" x14ac:dyDescent="0.25">
      <c r="B22" s="7" t="s">
        <v>38</v>
      </c>
    </row>
    <row r="23" spans="2:10" ht="13.5" customHeight="1" x14ac:dyDescent="0.25">
      <c r="B23" s="8" t="s">
        <v>39</v>
      </c>
    </row>
    <row r="24" spans="2:10" ht="12.75" customHeight="1" x14ac:dyDescent="0.25"/>
    <row r="25" spans="2:10" ht="12.75" customHeight="1" x14ac:dyDescent="0.25"/>
    <row r="26" spans="2:10" ht="12.75" customHeight="1" x14ac:dyDescent="0.25"/>
    <row r="27" spans="2:10" ht="39.75" customHeight="1" x14ac:dyDescent="0.25">
      <c r="B27" s="31" t="s">
        <v>91</v>
      </c>
      <c r="C27" s="31"/>
      <c r="D27" s="31"/>
      <c r="E27" s="31"/>
      <c r="F27" s="31"/>
      <c r="G27" s="31"/>
      <c r="H27" s="31"/>
      <c r="I27" s="31"/>
      <c r="J27" s="31"/>
    </row>
    <row r="28" spans="2:10" ht="39.75" customHeight="1" x14ac:dyDescent="0.25">
      <c r="B28" s="11" t="s">
        <v>17</v>
      </c>
      <c r="C28" s="6" t="s">
        <v>18</v>
      </c>
      <c r="D28" s="6" t="s">
        <v>19</v>
      </c>
      <c r="E28" s="6" t="s">
        <v>20</v>
      </c>
      <c r="F28" s="6" t="s">
        <v>21</v>
      </c>
      <c r="G28" s="6" t="s">
        <v>22</v>
      </c>
      <c r="H28" s="6" t="s">
        <v>23</v>
      </c>
      <c r="I28" s="6" t="s">
        <v>24</v>
      </c>
      <c r="J28" s="9" t="s">
        <v>25</v>
      </c>
    </row>
    <row r="29" spans="2:10" ht="13.5" customHeight="1" x14ac:dyDescent="0.25">
      <c r="B29" s="10" t="s">
        <v>26</v>
      </c>
      <c r="C29" s="14">
        <v>779</v>
      </c>
      <c r="D29" s="14">
        <v>2</v>
      </c>
      <c r="E29" s="14">
        <v>3169</v>
      </c>
      <c r="F29" s="14">
        <v>409</v>
      </c>
      <c r="G29" s="14">
        <v>26</v>
      </c>
      <c r="H29" s="14">
        <v>54</v>
      </c>
      <c r="I29" s="14">
        <v>133</v>
      </c>
      <c r="J29" s="15">
        <v>4572</v>
      </c>
    </row>
    <row r="30" spans="2:10" ht="13.5" customHeight="1" x14ac:dyDescent="0.25">
      <c r="B30" s="10" t="s">
        <v>27</v>
      </c>
      <c r="C30" s="14">
        <v>1607</v>
      </c>
      <c r="D30" s="14">
        <v>16</v>
      </c>
      <c r="E30" s="14">
        <v>9797</v>
      </c>
      <c r="F30" s="14">
        <v>1070</v>
      </c>
      <c r="G30" s="14">
        <v>243</v>
      </c>
      <c r="H30" s="14">
        <v>285</v>
      </c>
      <c r="I30" s="14">
        <v>265</v>
      </c>
      <c r="J30" s="15">
        <v>13283</v>
      </c>
    </row>
    <row r="31" spans="2:10" ht="13.5" customHeight="1" x14ac:dyDescent="0.25">
      <c r="B31" s="10" t="s">
        <v>28</v>
      </c>
      <c r="C31" s="14">
        <v>2350</v>
      </c>
      <c r="D31" s="14">
        <v>64</v>
      </c>
      <c r="E31" s="14">
        <v>11983</v>
      </c>
      <c r="F31" s="14">
        <v>1712</v>
      </c>
      <c r="G31" s="14">
        <v>256</v>
      </c>
      <c r="H31" s="14">
        <v>251</v>
      </c>
      <c r="I31" s="14">
        <v>290</v>
      </c>
      <c r="J31" s="15">
        <v>16906</v>
      </c>
    </row>
    <row r="32" spans="2:10" ht="13.5" customHeight="1" x14ac:dyDescent="0.25">
      <c r="B32" s="10" t="s">
        <v>29</v>
      </c>
      <c r="C32" s="14">
        <v>741</v>
      </c>
      <c r="D32" s="14">
        <v>14</v>
      </c>
      <c r="E32" s="14">
        <v>3663</v>
      </c>
      <c r="F32" s="14">
        <v>430</v>
      </c>
      <c r="G32" s="14">
        <v>86</v>
      </c>
      <c r="H32" s="14">
        <v>131</v>
      </c>
      <c r="I32" s="14">
        <v>197</v>
      </c>
      <c r="J32" s="15">
        <v>5262</v>
      </c>
    </row>
    <row r="33" spans="2:10" ht="13.5" customHeight="1" x14ac:dyDescent="0.25">
      <c r="B33" s="10" t="s">
        <v>30</v>
      </c>
      <c r="C33" s="14">
        <v>1399</v>
      </c>
      <c r="D33" s="14">
        <v>36</v>
      </c>
      <c r="E33" s="14">
        <v>9836</v>
      </c>
      <c r="F33" s="14">
        <v>1132</v>
      </c>
      <c r="G33" s="14">
        <v>143</v>
      </c>
      <c r="H33" s="14">
        <v>186</v>
      </c>
      <c r="I33" s="14">
        <v>225</v>
      </c>
      <c r="J33" s="15">
        <v>12957</v>
      </c>
    </row>
    <row r="34" spans="2:10" ht="13.5" customHeight="1" x14ac:dyDescent="0.25">
      <c r="B34" s="10" t="s">
        <v>31</v>
      </c>
      <c r="C34" s="14">
        <v>742</v>
      </c>
      <c r="D34" s="14">
        <v>6</v>
      </c>
      <c r="E34" s="14">
        <v>3514</v>
      </c>
      <c r="F34" s="14">
        <v>1614</v>
      </c>
      <c r="G34" s="14">
        <v>81</v>
      </c>
      <c r="H34" s="14">
        <v>142</v>
      </c>
      <c r="I34" s="14">
        <v>146</v>
      </c>
      <c r="J34" s="15">
        <v>6245</v>
      </c>
    </row>
    <row r="35" spans="2:10" ht="13.5" customHeight="1" x14ac:dyDescent="0.25">
      <c r="B35" s="10" t="s">
        <v>32</v>
      </c>
      <c r="C35" s="14">
        <v>506</v>
      </c>
      <c r="D35" s="14">
        <v>6</v>
      </c>
      <c r="E35" s="14">
        <v>2104</v>
      </c>
      <c r="F35" s="14">
        <v>232</v>
      </c>
      <c r="G35" s="14">
        <v>245</v>
      </c>
      <c r="H35" s="14">
        <v>690</v>
      </c>
      <c r="I35" s="14">
        <v>68</v>
      </c>
      <c r="J35" s="15">
        <v>3851</v>
      </c>
    </row>
    <row r="36" spans="2:10" ht="13.5" customHeight="1" x14ac:dyDescent="0.25">
      <c r="B36" s="10" t="s">
        <v>33</v>
      </c>
      <c r="C36" s="14">
        <v>2127</v>
      </c>
      <c r="D36" s="14">
        <v>12</v>
      </c>
      <c r="E36" s="14">
        <v>13739</v>
      </c>
      <c r="F36" s="14">
        <v>2510</v>
      </c>
      <c r="G36" s="14">
        <v>211</v>
      </c>
      <c r="H36" s="14">
        <v>288</v>
      </c>
      <c r="I36" s="14">
        <v>260</v>
      </c>
      <c r="J36" s="15">
        <v>19147</v>
      </c>
    </row>
    <row r="37" spans="2:10" ht="13.5" customHeight="1" x14ac:dyDescent="0.25">
      <c r="B37" s="10" t="s">
        <v>34</v>
      </c>
      <c r="C37" s="14">
        <v>863</v>
      </c>
      <c r="D37" s="14">
        <v>6</v>
      </c>
      <c r="E37" s="14">
        <v>4072</v>
      </c>
      <c r="F37" s="14">
        <v>506</v>
      </c>
      <c r="G37" s="14">
        <v>28</v>
      </c>
      <c r="H37" s="14">
        <v>140</v>
      </c>
      <c r="I37" s="14">
        <v>120</v>
      </c>
      <c r="J37" s="15">
        <v>5735</v>
      </c>
    </row>
    <row r="38" spans="2:10" ht="13.5" customHeight="1" x14ac:dyDescent="0.25">
      <c r="B38" s="12" t="s">
        <v>35</v>
      </c>
      <c r="C38" s="16">
        <v>11114</v>
      </c>
      <c r="D38" s="16">
        <v>162</v>
      </c>
      <c r="E38" s="16">
        <v>61877</v>
      </c>
      <c r="F38" s="16">
        <v>9615</v>
      </c>
      <c r="G38" s="16">
        <v>1319</v>
      </c>
      <c r="H38" s="16">
        <v>2167</v>
      </c>
      <c r="I38" s="16">
        <v>1704</v>
      </c>
      <c r="J38" s="17">
        <v>87958</v>
      </c>
    </row>
    <row r="39" spans="2:10" ht="13.5" customHeight="1" x14ac:dyDescent="0.25">
      <c r="B39" s="13" t="s">
        <v>36</v>
      </c>
      <c r="C39" s="18">
        <v>407960</v>
      </c>
      <c r="D39" s="18">
        <v>3741</v>
      </c>
      <c r="E39" s="18">
        <v>2155369</v>
      </c>
      <c r="F39" s="18">
        <v>297864</v>
      </c>
      <c r="G39" s="18">
        <v>27363</v>
      </c>
      <c r="H39" s="18">
        <v>31262</v>
      </c>
      <c r="I39" s="18">
        <v>31830</v>
      </c>
      <c r="J39" s="19">
        <v>2955389</v>
      </c>
    </row>
    <row r="40" spans="2:10" ht="13.5" customHeight="1" x14ac:dyDescent="0.25">
      <c r="B40" s="7" t="s">
        <v>38</v>
      </c>
    </row>
    <row r="41" spans="2:10" ht="13.5" customHeight="1" x14ac:dyDescent="0.25">
      <c r="B41" s="8" t="s">
        <v>39</v>
      </c>
    </row>
    <row r="42" spans="2:10" ht="12.75" customHeight="1" x14ac:dyDescent="0.25"/>
    <row r="43" spans="2:10" ht="12.75" customHeight="1" x14ac:dyDescent="0.25"/>
    <row r="44" spans="2:10" ht="12.75" customHeight="1" x14ac:dyDescent="0.25"/>
    <row r="45" spans="2:10" ht="39.75" customHeight="1" x14ac:dyDescent="0.25">
      <c r="B45" s="31" t="s">
        <v>92</v>
      </c>
      <c r="C45" s="31"/>
      <c r="D45" s="31"/>
      <c r="E45" s="31"/>
      <c r="F45" s="31"/>
      <c r="G45" s="31"/>
      <c r="H45" s="31"/>
      <c r="I45" s="31"/>
      <c r="J45" s="31"/>
    </row>
    <row r="46" spans="2:10" ht="39.75" customHeight="1" x14ac:dyDescent="0.25">
      <c r="B46" s="11" t="s">
        <v>17</v>
      </c>
      <c r="C46" s="6" t="s">
        <v>18</v>
      </c>
      <c r="D46" s="6" t="s">
        <v>19</v>
      </c>
      <c r="E46" s="6" t="s">
        <v>20</v>
      </c>
      <c r="F46" s="6" t="s">
        <v>21</v>
      </c>
      <c r="G46" s="6" t="s">
        <v>22</v>
      </c>
      <c r="H46" s="6" t="s">
        <v>23</v>
      </c>
      <c r="I46" s="6" t="s">
        <v>24</v>
      </c>
      <c r="J46" s="9" t="s">
        <v>25</v>
      </c>
    </row>
    <row r="47" spans="2:10" ht="13.5" customHeight="1" x14ac:dyDescent="0.25">
      <c r="B47" s="10" t="s">
        <v>26</v>
      </c>
      <c r="C47" s="20">
        <v>-8.2191780821917799</v>
      </c>
      <c r="D47" s="20" t="s">
        <v>94</v>
      </c>
      <c r="E47" s="20">
        <v>5.2959501557632302</v>
      </c>
      <c r="F47" s="20">
        <v>5.8823529411764701</v>
      </c>
      <c r="G47" s="20">
        <v>-20</v>
      </c>
      <c r="H47" s="20">
        <v>-40</v>
      </c>
      <c r="I47" s="20">
        <v>200</v>
      </c>
      <c r="J47" s="21">
        <v>4.2986425339366603</v>
      </c>
    </row>
    <row r="48" spans="2:10" ht="13.5" customHeight="1" x14ac:dyDescent="0.25">
      <c r="B48" s="10" t="s">
        <v>27</v>
      </c>
      <c r="C48" s="20">
        <v>-7.3170731707316996</v>
      </c>
      <c r="D48" s="20">
        <v>0</v>
      </c>
      <c r="E48" s="20">
        <v>5.5387713997985903</v>
      </c>
      <c r="F48" s="20">
        <v>-5.8823529411764701</v>
      </c>
      <c r="G48" s="20">
        <v>47.058823529411796</v>
      </c>
      <c r="H48" s="20">
        <v>20.689655172413801</v>
      </c>
      <c r="I48" s="20">
        <v>-9.375</v>
      </c>
      <c r="J48" s="21">
        <v>3.58476474981329</v>
      </c>
    </row>
    <row r="49" spans="2:10" ht="13.5" customHeight="1" x14ac:dyDescent="0.25">
      <c r="B49" s="10" t="s">
        <v>28</v>
      </c>
      <c r="C49" s="20">
        <v>1.6460905349794199</v>
      </c>
      <c r="D49" s="20">
        <v>600</v>
      </c>
      <c r="E49" s="20">
        <v>-8.9820359281437199</v>
      </c>
      <c r="F49" s="20">
        <v>11.538461538461499</v>
      </c>
      <c r="G49" s="20">
        <v>-17.241379310344801</v>
      </c>
      <c r="H49" s="20">
        <v>-29.787234042553202</v>
      </c>
      <c r="I49" s="20">
        <v>-18.421052631578899</v>
      </c>
      <c r="J49" s="21">
        <v>-6.3783783783783798</v>
      </c>
    </row>
    <row r="50" spans="2:10" ht="13.5" customHeight="1" x14ac:dyDescent="0.25">
      <c r="B50" s="10" t="s">
        <v>29</v>
      </c>
      <c r="C50" s="20">
        <v>-30.434782608695699</v>
      </c>
      <c r="D50" s="20">
        <v>-33.3333333333333</v>
      </c>
      <c r="E50" s="20">
        <v>-3.4825870646766099</v>
      </c>
      <c r="F50" s="20">
        <v>-32.692307692307701</v>
      </c>
      <c r="G50" s="20">
        <v>33.3333333333333</v>
      </c>
      <c r="H50" s="20">
        <v>6.6666666666666696</v>
      </c>
      <c r="I50" s="20">
        <v>-40</v>
      </c>
      <c r="J50" s="21">
        <v>-11.0169491525424</v>
      </c>
    </row>
    <row r="51" spans="2:10" ht="13.5" customHeight="1" x14ac:dyDescent="0.25">
      <c r="B51" s="10" t="s">
        <v>30</v>
      </c>
      <c r="C51" s="20">
        <v>14.7540983606557</v>
      </c>
      <c r="D51" s="20">
        <v>25</v>
      </c>
      <c r="E51" s="20">
        <v>-0.87463556851311597</v>
      </c>
      <c r="F51" s="20">
        <v>9.5238095238095308</v>
      </c>
      <c r="G51" s="20">
        <v>54.545454545454497</v>
      </c>
      <c r="H51" s="20">
        <v>41.176470588235297</v>
      </c>
      <c r="I51" s="20">
        <v>-20</v>
      </c>
      <c r="J51" s="21">
        <v>2.0485584218513</v>
      </c>
    </row>
    <row r="52" spans="2:10" ht="13.5" customHeight="1" x14ac:dyDescent="0.25">
      <c r="B52" s="10" t="s">
        <v>31</v>
      </c>
      <c r="C52" s="20">
        <v>-5.2631578947368496</v>
      </c>
      <c r="D52" s="20">
        <v>100</v>
      </c>
      <c r="E52" s="20">
        <v>3.4682080924855598</v>
      </c>
      <c r="F52" s="20">
        <v>31.168831168831201</v>
      </c>
      <c r="G52" s="20">
        <v>-22.2222222222222</v>
      </c>
      <c r="H52" s="20">
        <v>-21.052631578947398</v>
      </c>
      <c r="I52" s="20">
        <v>-23.076923076923102</v>
      </c>
      <c r="J52" s="21">
        <v>7.7669902912621298</v>
      </c>
    </row>
    <row r="53" spans="2:10" ht="13.5" customHeight="1" x14ac:dyDescent="0.25">
      <c r="B53" s="10" t="s">
        <v>32</v>
      </c>
      <c r="C53" s="20">
        <v>-7.4074074074074101</v>
      </c>
      <c r="D53" s="20">
        <v>-100</v>
      </c>
      <c r="E53" s="20">
        <v>-21.653543307086601</v>
      </c>
      <c r="F53" s="20">
        <v>41.176470588235297</v>
      </c>
      <c r="G53" s="20">
        <v>-18.181818181818201</v>
      </c>
      <c r="H53" s="20">
        <v>-36.559139784946197</v>
      </c>
      <c r="I53" s="20">
        <v>175</v>
      </c>
      <c r="J53" s="21">
        <v>-18.876404494382001</v>
      </c>
    </row>
    <row r="54" spans="2:10" ht="13.5" customHeight="1" x14ac:dyDescent="0.25">
      <c r="B54" s="10" t="s">
        <v>33</v>
      </c>
      <c r="C54" s="20">
        <v>6.1946902654867397</v>
      </c>
      <c r="D54" s="20">
        <v>-100</v>
      </c>
      <c r="E54" s="20">
        <v>1.0026737967914401</v>
      </c>
      <c r="F54" s="20">
        <v>2.3076923076922999</v>
      </c>
      <c r="G54" s="20">
        <v>77.7777777777778</v>
      </c>
      <c r="H54" s="20">
        <v>6.25</v>
      </c>
      <c r="I54" s="20">
        <v>-7.4074074074074101</v>
      </c>
      <c r="J54" s="21">
        <v>2.2804463852498702</v>
      </c>
    </row>
    <row r="55" spans="2:10" ht="13.5" customHeight="1" x14ac:dyDescent="0.25">
      <c r="B55" s="10" t="s">
        <v>34</v>
      </c>
      <c r="C55" s="20">
        <v>7.0000000000000098</v>
      </c>
      <c r="D55" s="20" t="s">
        <v>94</v>
      </c>
      <c r="E55" s="20">
        <v>-1.19047619047619</v>
      </c>
      <c r="F55" s="20">
        <v>-28.301886792452802</v>
      </c>
      <c r="G55" s="20" t="s">
        <v>94</v>
      </c>
      <c r="H55" s="20">
        <v>-17.3913043478261</v>
      </c>
      <c r="I55" s="20">
        <v>-38.461538461538503</v>
      </c>
      <c r="J55" s="21">
        <v>-3.2840722495894901</v>
      </c>
    </row>
    <row r="56" spans="2:10" ht="13.5" customHeight="1" x14ac:dyDescent="0.25">
      <c r="B56" s="12" t="s">
        <v>35</v>
      </c>
      <c r="C56" s="22">
        <v>-0.95652173913043403</v>
      </c>
      <c r="D56" s="22">
        <v>35.714285714285701</v>
      </c>
      <c r="E56" s="22">
        <v>-1.5764741549189101</v>
      </c>
      <c r="F56" s="22">
        <v>5.6806002143622703</v>
      </c>
      <c r="G56" s="22">
        <v>17.094017094017101</v>
      </c>
      <c r="H56" s="22">
        <v>-15</v>
      </c>
      <c r="I56" s="22">
        <v>-10.4972375690608</v>
      </c>
      <c r="J56" s="23">
        <v>-1.05694564279551</v>
      </c>
    </row>
    <row r="57" spans="2:10" ht="13.5" customHeight="1" x14ac:dyDescent="0.25">
      <c r="B57" s="13" t="s">
        <v>36</v>
      </c>
      <c r="C57" s="24">
        <v>8.5144837831146294</v>
      </c>
      <c r="D57" s="24">
        <v>15.9574468085106</v>
      </c>
      <c r="E57" s="24">
        <v>8.0958860993853197</v>
      </c>
      <c r="F57" s="24">
        <v>-5.0094173400571096</v>
      </c>
      <c r="G57" s="24">
        <v>30.050933786078101</v>
      </c>
      <c r="H57" s="24">
        <v>7.3819205505161198</v>
      </c>
      <c r="I57" s="24">
        <v>-1.08225108225108</v>
      </c>
      <c r="J57" s="25">
        <v>6.7805981402362399</v>
      </c>
    </row>
    <row r="58" spans="2:10" ht="13.5" customHeight="1" x14ac:dyDescent="0.25">
      <c r="B58" s="7" t="s">
        <v>95</v>
      </c>
    </row>
    <row r="59" spans="2:10" ht="13.5" customHeight="1" x14ac:dyDescent="0.25">
      <c r="B59" s="8" t="s">
        <v>39</v>
      </c>
    </row>
    <row r="60" spans="2:10" ht="12.75" customHeight="1" x14ac:dyDescent="0.25"/>
    <row r="61" spans="2:10" ht="12.75" customHeight="1" x14ac:dyDescent="0.25"/>
    <row r="62" spans="2:10" ht="12.75" customHeight="1" x14ac:dyDescent="0.25"/>
    <row r="63" spans="2:10" ht="39.75" customHeight="1" x14ac:dyDescent="0.25">
      <c r="B63" s="31" t="s">
        <v>93</v>
      </c>
      <c r="C63" s="31"/>
      <c r="D63" s="31"/>
      <c r="E63" s="31"/>
      <c r="F63" s="31"/>
      <c r="G63" s="31"/>
      <c r="H63" s="31"/>
      <c r="I63" s="31"/>
      <c r="J63" s="31"/>
    </row>
    <row r="64" spans="2:10" ht="39.75" customHeight="1" x14ac:dyDescent="0.25">
      <c r="B64" s="11" t="s">
        <v>17</v>
      </c>
      <c r="C64" s="6" t="s">
        <v>18</v>
      </c>
      <c r="D64" s="6" t="s">
        <v>19</v>
      </c>
      <c r="E64" s="6" t="s">
        <v>20</v>
      </c>
      <c r="F64" s="6" t="s">
        <v>21</v>
      </c>
      <c r="G64" s="6" t="s">
        <v>22</v>
      </c>
      <c r="H64" s="6" t="s">
        <v>23</v>
      </c>
      <c r="I64" s="6" t="s">
        <v>24</v>
      </c>
      <c r="J64" s="9" t="s">
        <v>25</v>
      </c>
    </row>
    <row r="65" spans="2:10" ht="13.5" customHeight="1" x14ac:dyDescent="0.25">
      <c r="B65" s="10" t="s">
        <v>26</v>
      </c>
      <c r="C65" s="20">
        <v>2.77044854881265</v>
      </c>
      <c r="D65" s="20">
        <v>0</v>
      </c>
      <c r="E65" s="20">
        <v>0.221378874130296</v>
      </c>
      <c r="F65" s="20">
        <v>-0.48661800486617901</v>
      </c>
      <c r="G65" s="20">
        <v>-23.529411764705898</v>
      </c>
      <c r="H65" s="20">
        <v>-46.534653465346501</v>
      </c>
      <c r="I65" s="20">
        <v>26.6666666666667</v>
      </c>
      <c r="J65" s="21">
        <v>-2.1867483052695501E-2</v>
      </c>
    </row>
    <row r="66" spans="2:10" ht="13.5" customHeight="1" x14ac:dyDescent="0.25">
      <c r="B66" s="10" t="s">
        <v>27</v>
      </c>
      <c r="C66" s="20">
        <v>-13.7412775093935</v>
      </c>
      <c r="D66" s="20">
        <v>45.454545454545503</v>
      </c>
      <c r="E66" s="20">
        <v>-1.17018057096742</v>
      </c>
      <c r="F66" s="20">
        <v>4.0856031128404702</v>
      </c>
      <c r="G66" s="20">
        <v>7.5221238938053103</v>
      </c>
      <c r="H66" s="20">
        <v>-13.109756097561</v>
      </c>
      <c r="I66" s="20">
        <v>-7.3426573426573398</v>
      </c>
      <c r="J66" s="21">
        <v>-2.7242768216770399</v>
      </c>
    </row>
    <row r="67" spans="2:10" ht="13.5" customHeight="1" x14ac:dyDescent="0.25">
      <c r="B67" s="10" t="s">
        <v>28</v>
      </c>
      <c r="C67" s="20">
        <v>-3.2921810699588399</v>
      </c>
      <c r="D67" s="20">
        <v>113.333333333333</v>
      </c>
      <c r="E67" s="20">
        <v>-4.2508989212944401</v>
      </c>
      <c r="F67" s="20">
        <v>4.8377219840783896</v>
      </c>
      <c r="G67" s="20">
        <v>2.4</v>
      </c>
      <c r="H67" s="20">
        <v>-11.307420494699601</v>
      </c>
      <c r="I67" s="20">
        <v>-3.0100334448160502</v>
      </c>
      <c r="J67" s="21">
        <v>-3.06192660550458</v>
      </c>
    </row>
    <row r="68" spans="2:10" ht="13.5" customHeight="1" x14ac:dyDescent="0.25">
      <c r="B68" s="10" t="s">
        <v>29</v>
      </c>
      <c r="C68" s="20">
        <v>-7.375</v>
      </c>
      <c r="D68" s="20">
        <v>0</v>
      </c>
      <c r="E68" s="20">
        <v>-9.3092349591483092</v>
      </c>
      <c r="F68" s="20">
        <v>-7.9229122055674601</v>
      </c>
      <c r="G68" s="20">
        <v>-21.100917431192698</v>
      </c>
      <c r="H68" s="20">
        <v>-11.4864864864865</v>
      </c>
      <c r="I68" s="20">
        <v>9.4444444444444606</v>
      </c>
      <c r="J68" s="21">
        <v>-8.5982282438770206</v>
      </c>
    </row>
    <row r="69" spans="2:10" ht="13.5" customHeight="1" x14ac:dyDescent="0.25">
      <c r="B69" s="10" t="s">
        <v>30</v>
      </c>
      <c r="C69" s="20">
        <v>1.5976761074800301</v>
      </c>
      <c r="D69" s="20">
        <v>-26.530612244897998</v>
      </c>
      <c r="E69" s="20">
        <v>0.56231469174929904</v>
      </c>
      <c r="F69" s="20">
        <v>5.7943925233644897</v>
      </c>
      <c r="G69" s="20">
        <v>15.322580645161301</v>
      </c>
      <c r="H69" s="20">
        <v>11.377245508982</v>
      </c>
      <c r="I69" s="20">
        <v>-7.0247933884297504</v>
      </c>
      <c r="J69" s="21">
        <v>1.14754098360657</v>
      </c>
    </row>
    <row r="70" spans="2:10" ht="13.5" customHeight="1" x14ac:dyDescent="0.25">
      <c r="B70" s="10" t="s">
        <v>31</v>
      </c>
      <c r="C70" s="20">
        <v>-4.2580645161290303</v>
      </c>
      <c r="D70" s="20">
        <v>-66.6666666666667</v>
      </c>
      <c r="E70" s="20">
        <v>0.34266133637921298</v>
      </c>
      <c r="F70" s="20">
        <v>34.949832775919702</v>
      </c>
      <c r="G70" s="20">
        <v>1.25</v>
      </c>
      <c r="H70" s="20">
        <v>-32.701421800947898</v>
      </c>
      <c r="I70" s="20">
        <v>7.3529411764705799</v>
      </c>
      <c r="J70" s="21">
        <v>5.5255153768164904</v>
      </c>
    </row>
    <row r="71" spans="2:10" ht="13.5" customHeight="1" x14ac:dyDescent="0.25">
      <c r="B71" s="10" t="s">
        <v>32</v>
      </c>
      <c r="C71" s="20">
        <v>-9.6428571428571406</v>
      </c>
      <c r="D71" s="20">
        <v>100</v>
      </c>
      <c r="E71" s="20">
        <v>-4.4938719927371702</v>
      </c>
      <c r="F71" s="20">
        <v>-5.3061224489795897</v>
      </c>
      <c r="G71" s="20">
        <v>-21.725239616613401</v>
      </c>
      <c r="H71" s="20">
        <v>5.0228310502283202</v>
      </c>
      <c r="I71" s="20">
        <v>15.254237288135601</v>
      </c>
      <c r="J71" s="21">
        <v>-4.6782178217821802</v>
      </c>
    </row>
    <row r="72" spans="2:10" ht="13.5" customHeight="1" x14ac:dyDescent="0.25">
      <c r="B72" s="10" t="s">
        <v>33</v>
      </c>
      <c r="C72" s="20">
        <v>-10.101437024513899</v>
      </c>
      <c r="D72" s="20">
        <v>20</v>
      </c>
      <c r="E72" s="20">
        <v>-5.8198519330957001</v>
      </c>
      <c r="F72" s="20">
        <v>-1.9914096056228101</v>
      </c>
      <c r="G72" s="20">
        <v>-10.2127659574468</v>
      </c>
      <c r="H72" s="20">
        <v>-17.4785100286533</v>
      </c>
      <c r="I72" s="20">
        <v>-12.1621621621622</v>
      </c>
      <c r="J72" s="21">
        <v>-6.1651555991178704</v>
      </c>
    </row>
    <row r="73" spans="2:10" ht="13.5" customHeight="1" x14ac:dyDescent="0.25">
      <c r="B73" s="10" t="s">
        <v>34</v>
      </c>
      <c r="C73" s="20">
        <v>-4.5353982300884903</v>
      </c>
      <c r="D73" s="20">
        <v>20</v>
      </c>
      <c r="E73" s="20">
        <v>-1.9740009629273001</v>
      </c>
      <c r="F73" s="20">
        <v>-1.74757281553398</v>
      </c>
      <c r="G73" s="20">
        <v>-15.151515151515101</v>
      </c>
      <c r="H73" s="20">
        <v>-14.1104294478528</v>
      </c>
      <c r="I73" s="20">
        <v>-9.0909090909090899</v>
      </c>
      <c r="J73" s="21">
        <v>-2.8953606501862499</v>
      </c>
    </row>
    <row r="74" spans="2:10" ht="13.5" customHeight="1" x14ac:dyDescent="0.25">
      <c r="B74" s="12" t="s">
        <v>35</v>
      </c>
      <c r="C74" s="22">
        <v>-6.0762274993661798</v>
      </c>
      <c r="D74" s="22">
        <v>14.084507042253501</v>
      </c>
      <c r="E74" s="22">
        <v>-3.1006780775795901</v>
      </c>
      <c r="F74" s="22">
        <v>5.3583168967784403</v>
      </c>
      <c r="G74" s="22">
        <v>-6.0541310541310498</v>
      </c>
      <c r="H74" s="22">
        <v>-9.97091815538014</v>
      </c>
      <c r="I74" s="22">
        <v>-1.7867435158501399</v>
      </c>
      <c r="J74" s="23">
        <v>-2.8131353310350899</v>
      </c>
    </row>
    <row r="75" spans="2:10" ht="13.5" customHeight="1" x14ac:dyDescent="0.25">
      <c r="B75" s="13" t="s">
        <v>36</v>
      </c>
      <c r="C75" s="24">
        <v>4.0263151184435397</v>
      </c>
      <c r="D75" s="24">
        <v>-1.1624834874504599</v>
      </c>
      <c r="E75" s="24">
        <v>2.90127131732614</v>
      </c>
      <c r="F75" s="24">
        <v>-3.3361026013811701</v>
      </c>
      <c r="G75" s="24">
        <v>8.9855418807503806</v>
      </c>
      <c r="H75" s="24">
        <v>-5.0998725031874201</v>
      </c>
      <c r="I75" s="24">
        <v>-1.8955154877485001</v>
      </c>
      <c r="J75" s="25">
        <v>2.2911942162376202</v>
      </c>
    </row>
    <row r="76" spans="2:10" ht="13.5" customHeight="1" x14ac:dyDescent="0.25">
      <c r="B76" s="8" t="s">
        <v>39</v>
      </c>
    </row>
  </sheetData>
  <mergeCells count="4">
    <mergeCell ref="B9:J9"/>
    <mergeCell ref="B27:J27"/>
    <mergeCell ref="B45:J45"/>
    <mergeCell ref="B63:J63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Indice Tablas</vt:lpstr>
      <vt:lpstr>Tablas II.1</vt:lpstr>
      <vt:lpstr>Tabla II.1.5</vt:lpstr>
      <vt:lpstr>Tablas II.2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2023-11-30T09:20:33Z</cp:lastPrinted>
  <dcterms:created xsi:type="dcterms:W3CDTF">2023-11-30T08:59:51Z</dcterms:created>
  <dcterms:modified xsi:type="dcterms:W3CDTF">2023-11-30T09:20:59Z</dcterms:modified>
</cp:coreProperties>
</file>