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G:\Estadisticas_Economicas\Estadisticas coyunturales\ESTADISTICAS PERIODICAS\MTBV\Nota Matriculaciones\2023\Noviembre 2023\"/>
    </mc:Choice>
  </mc:AlternateContent>
  <xr:revisionPtr revIDLastSave="0" documentId="13_ncr:1_{E991678E-EDE2-4197-BA79-AF8737E686D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dice Tablas" sheetId="1" r:id="rId1"/>
    <sheet name="Tablas 1 y 2" sheetId="2" r:id="rId2"/>
    <sheet name="Tablas 3 y 4" sheetId="3" r:id="rId3"/>
    <sheet name="Tabla 5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1" l="1"/>
  <c r="B20" i="1"/>
  <c r="B19" i="1"/>
  <c r="B18" i="1"/>
  <c r="B17" i="1"/>
</calcChain>
</file>

<file path=xl/sharedStrings.xml><?xml version="1.0" encoding="utf-8"?>
<sst xmlns="http://schemas.openxmlformats.org/spreadsheetml/2006/main" count="165" uniqueCount="87">
  <si>
    <t>Información estadística de Castilla y León</t>
  </si>
  <si>
    <t>Anexo Tablas.</t>
  </si>
  <si>
    <t>MATRICULACIONES, TRANSFERENCIAS Y BAJAS DE VEHÍCULOS EN CASTILLA Y LEÓN</t>
  </si>
  <si>
    <t>I. MATRICULACIONES DE VEHÍCULOS</t>
  </si>
  <si>
    <t>Noviembre 2023</t>
  </si>
  <si>
    <t>Matriculaciones según Tipo de vehículo y Provincia. Mensual</t>
  </si>
  <si>
    <t>Matriculaciones según Tipo de vehículo y Provincia. Acumulado en lo que va de año</t>
  </si>
  <si>
    <t>Matriculaciones según Tipo de vehículo y Provincia. Variación interanual (%). Mensual</t>
  </si>
  <si>
    <t>Matriculaciones según Tipo de vehículo y Provincia. Variación interanual (%). Acumulado en lo que va de año</t>
  </si>
  <si>
    <t>Matriculaciones mensuales en Castilla y León según Tipo de vehículo. Datos desde enero de 2020</t>
  </si>
  <si>
    <t>estadistica.jcyl.es - Tel. 983 414 452</t>
  </si>
  <si>
    <t/>
  </si>
  <si>
    <t>Autobuses</t>
  </si>
  <si>
    <t>Vehículos de Carga</t>
  </si>
  <si>
    <t>Turismos</t>
  </si>
  <si>
    <t>Motocicletas</t>
  </si>
  <si>
    <t>Tractores Industriales</t>
  </si>
  <si>
    <t>Otros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</si>
  <si>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</si>
  <si>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</si>
  <si>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</si>
  <si>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</si>
  <si>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</si>
  <si>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</si>
  <si>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</si>
  <si>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</si>
  <si>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</si>
  <si>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</si>
  <si>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</si>
  <si>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España</t>
  </si>
  <si>
    <t>Tabla I.1  Matriculaciones según Tipo de vehículo y Provincia.
Noviembre 2023</t>
  </si>
  <si>
    <t>Nota: Datos provisionales.</t>
  </si>
  <si>
    <t>FUENTE: D. G. de Presupuestos, Fondos Europeos y Estadística de la Junta de Castilla y León con datos de la DGT.</t>
  </si>
  <si>
    <t>Tabla I.2  Matriculaciones según Tipo de vehículo y Provincia.
Enero-Noviembre 2023</t>
  </si>
  <si>
    <t>Tabla I.3  Matriculaciones según Tipo de vehículo y Provincia. Variación interanual (%).
Noviembre 2023</t>
  </si>
  <si>
    <t>Nota: (*) No fue matriculado ningún vehículo de este tipo en el mismo mes del año anterior. Datos provisionales.</t>
  </si>
  <si>
    <t>Tabla I.4  Matriculaciones según Tipo de vehículo y Provincia. Variación interanual (%).
Enero-Noviembre 2023</t>
  </si>
  <si>
    <t>Nota: (*) No fue matriculado ningún vehículo de este tipo en el mismo periodo del año anterior. Datos provisionales.</t>
  </si>
  <si>
    <t>enero-20</t>
  </si>
  <si>
    <t>febrero-20</t>
  </si>
  <si>
    <t>marzo-20</t>
  </si>
  <si>
    <t>abril-20</t>
  </si>
  <si>
    <t>mayo-20</t>
  </si>
  <si>
    <t>junio-20</t>
  </si>
  <si>
    <t>julio-20</t>
  </si>
  <si>
    <t>agosto-20</t>
  </si>
  <si>
    <t>septiembre-20</t>
  </si>
  <si>
    <t>octubre-20</t>
  </si>
  <si>
    <t>noviembre-20</t>
  </si>
  <si>
    <t>diciembre-20</t>
  </si>
  <si>
    <t>enero-21</t>
  </si>
  <si>
    <t>febrero-21</t>
  </si>
  <si>
    <t>marzo-21</t>
  </si>
  <si>
    <t>abril-21</t>
  </si>
  <si>
    <t>mayo-21</t>
  </si>
  <si>
    <t>junio-21</t>
  </si>
  <si>
    <t>julio-21</t>
  </si>
  <si>
    <t>agosto-21</t>
  </si>
  <si>
    <t>septiembre-21</t>
  </si>
  <si>
    <t>octubre-21</t>
  </si>
  <si>
    <t>noviembre-21</t>
  </si>
  <si>
    <t>diciembre-21</t>
  </si>
  <si>
    <t>enero-22</t>
  </si>
  <si>
    <t>febrero-22</t>
  </si>
  <si>
    <t>marzo-22</t>
  </si>
  <si>
    <t>abril-22</t>
  </si>
  <si>
    <t>mayo-22</t>
  </si>
  <si>
    <t>junio-22</t>
  </si>
  <si>
    <t>julio-22</t>
  </si>
  <si>
    <t>agosto-22</t>
  </si>
  <si>
    <t>septiembre-22</t>
  </si>
  <si>
    <t>octubre-22</t>
  </si>
  <si>
    <t>noviembre-22</t>
  </si>
  <si>
    <t>diciembre-22</t>
  </si>
  <si>
    <t>enero-23</t>
  </si>
  <si>
    <t>febrero-23</t>
  </si>
  <si>
    <t>marzo-23</t>
  </si>
  <si>
    <t>abril-23</t>
  </si>
  <si>
    <t>mayo-23</t>
  </si>
  <si>
    <t>junio-23</t>
  </si>
  <si>
    <t>julio-23</t>
  </si>
  <si>
    <t>agosto-23</t>
  </si>
  <si>
    <t>septiembre-23</t>
  </si>
  <si>
    <t>octubre-23</t>
  </si>
  <si>
    <t>noviembre-23</t>
  </si>
  <si>
    <t>Tabla I.5  Matriculaciones mensuales en Castilla y León según Tipo de vehículo. Años 2020-2023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</si>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</sst>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rgb="FF000000"/>
      <name val="Calibri"/>
      <family val="2"/>
      <scheme val="minor"/>
    </font>
    <font>
      <b/>
      <sz val="14"/>
      <color rgb="FFC0C0C0"/>
      <name val="Arial"/>
    </font>
    <font>
      <b/>
      <sz val="16"/>
      <color rgb="FF000080"/>
      <name val="Arial"/>
    </font>
    <font>
      <b/>
      <sz val="14"/>
      <color rgb="FF000080"/>
      <name val="Arial"/>
    </font>
    <font>
      <u/>
      <sz val="11"/>
      <color theme="10"/>
      <name val="Arial"/>
    </font>
    <font>
      <sz val="11"/>
      <color rgb="FF000000"/>
      <name val="Arial"/>
    </font>
    <font>
      <b/>
      <sz val="11"/>
      <color rgb="FFC0C0C0"/>
      <name val="Arial"/>
    </font>
    <font>
      <b/>
      <sz val="12"/>
      <color rgb="FF333399"/>
      <name val="Arial"/>
    </font>
    <font>
      <b/>
      <sz val="10"/>
      <color rgb="FF333399"/>
      <name val="Arial"/>
    </font>
    <font>
      <sz val="8"/>
      <color rgb="FF000000"/>
      <name val="Arial"/>
    </font>
    <font>
      <sz val="10"/>
      <color rgb="FF000080"/>
      <name val="Arial"/>
    </font>
    <font>
      <b/>
      <sz val="10"/>
      <color rgb="FF000080"/>
      <name val="Arial"/>
    </font>
    <font>
      <sz val="10"/>
      <color rgb="FF000000"/>
      <name val="Arial"/>
    </font>
    <font>
      <b/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hair">
        <color rgb="FF000080"/>
      </bottom>
      <diagonal/>
    </border>
    <border>
      <left/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/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2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top"/>
    </xf>
    <xf numFmtId="0" fontId="8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left" vertical="center" wrapText="1"/>
    </xf>
    <xf numFmtId="3" fontId="12" fillId="0" borderId="8" xfId="0" applyNumberFormat="1" applyFont="1" applyBorder="1" applyAlignment="1">
      <alignment horizontal="right" vertical="center"/>
    </xf>
    <xf numFmtId="3" fontId="12" fillId="0" borderId="9" xfId="0" applyNumberFormat="1" applyFont="1" applyBorder="1" applyAlignment="1">
      <alignment horizontal="right" vertical="center"/>
    </xf>
    <xf numFmtId="3" fontId="13" fillId="0" borderId="10" xfId="0" applyNumberFormat="1" applyFont="1" applyBorder="1" applyAlignment="1">
      <alignment horizontal="right" vertical="center"/>
    </xf>
    <xf numFmtId="3" fontId="13" fillId="0" borderId="11" xfId="0" applyNumberFormat="1" applyFont="1" applyBorder="1" applyAlignment="1">
      <alignment horizontal="right" vertical="center"/>
    </xf>
    <xf numFmtId="3" fontId="13" fillId="0" borderId="12" xfId="0" applyNumberFormat="1" applyFont="1" applyBorder="1" applyAlignment="1">
      <alignment horizontal="right" vertical="center"/>
    </xf>
    <xf numFmtId="3" fontId="13" fillId="0" borderId="13" xfId="0" applyNumberFormat="1" applyFont="1" applyBorder="1" applyAlignment="1">
      <alignment horizontal="right" vertical="center"/>
    </xf>
    <xf numFmtId="164" fontId="12" fillId="0" borderId="8" xfId="0" applyNumberFormat="1" applyFont="1" applyBorder="1" applyAlignment="1">
      <alignment horizontal="right" vertical="center"/>
    </xf>
    <xf numFmtId="164" fontId="12" fillId="0" borderId="9" xfId="0" applyNumberFormat="1" applyFont="1" applyBorder="1" applyAlignment="1">
      <alignment horizontal="right" vertical="center"/>
    </xf>
    <xf numFmtId="164" fontId="13" fillId="0" borderId="10" xfId="0" applyNumberFormat="1" applyFont="1" applyBorder="1" applyAlignment="1">
      <alignment horizontal="right" vertical="center"/>
    </xf>
    <xf numFmtId="164" fontId="13" fillId="0" borderId="11" xfId="0" applyNumberFormat="1" applyFont="1" applyBorder="1" applyAlignment="1">
      <alignment horizontal="right" vertical="center"/>
    </xf>
    <xf numFmtId="164" fontId="13" fillId="0" borderId="12" xfId="0" applyNumberFormat="1" applyFont="1" applyBorder="1" applyAlignment="1">
      <alignment horizontal="right" vertical="center"/>
    </xf>
    <xf numFmtId="164" fontId="13" fillId="0" borderId="13" xfId="0" applyNumberFormat="1" applyFont="1" applyBorder="1" applyAlignment="1">
      <alignment horizontal="right" vertical="center"/>
    </xf>
    <xf numFmtId="0" fontId="11" fillId="2" borderId="14" xfId="0" applyFont="1" applyFill="1" applyBorder="1" applyAlignment="1">
      <alignment horizontal="left" vertical="center" wrapText="1"/>
    </xf>
    <xf numFmtId="3" fontId="13" fillId="0" borderId="15" xfId="0" applyNumberFormat="1" applyFont="1" applyBorder="1" applyAlignment="1">
      <alignment horizontal="right" vertical="center"/>
    </xf>
    <xf numFmtId="3" fontId="13" fillId="0" borderId="16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 indent="2"/>
    </xf>
    <xf numFmtId="0" fontId="6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30"/>
  <sheetViews>
    <sheetView showGridLines="0" tabSelected="1" workbookViewId="0"/>
  </sheetViews>
  <sheetFormatPr baseColWidth="10" defaultColWidth="9.140625" defaultRowHeight="15" x14ac:dyDescent="0.25"/>
  <cols>
    <col min="1" max="1" width="11.7109375" customWidth="1"/>
    <col min="2" max="2" width="10.7109375" customWidth="1"/>
    <col min="3" max="3" width="110.7109375" customWidth="1"/>
  </cols>
  <sheetData>
    <row r="1" spans="2:3" ht="12" customHeight="1" x14ac:dyDescent="0.25"/>
    <row r="2" spans="2:3" ht="12" customHeight="1" x14ac:dyDescent="0.25"/>
    <row r="3" spans="2:3" ht="12" customHeight="1" x14ac:dyDescent="0.25"/>
    <row r="4" spans="2:3" ht="12" customHeight="1" x14ac:dyDescent="0.25"/>
    <row r="5" spans="2:3" ht="12" customHeight="1" x14ac:dyDescent="0.25"/>
    <row r="6" spans="2:3" ht="12" customHeight="1" x14ac:dyDescent="0.25"/>
    <row r="7" spans="2:3" ht="12" customHeight="1" x14ac:dyDescent="0.25"/>
    <row r="8" spans="2:3" ht="12" customHeight="1" x14ac:dyDescent="0.25"/>
    <row r="9" spans="2:3" ht="18" customHeight="1" x14ac:dyDescent="0.25">
      <c r="B9" s="28" t="s">
        <v>0</v>
      </c>
      <c r="C9" s="28"/>
    </row>
    <row r="10" spans="2:3" ht="14.25" customHeight="1" x14ac:dyDescent="0.25"/>
    <row r="11" spans="2:3" ht="20.100000000000001" customHeight="1" x14ac:dyDescent="0.25">
      <c r="B11" s="1" t="s">
        <v>1</v>
      </c>
    </row>
    <row r="12" spans="2:3" ht="20.100000000000001" customHeight="1" x14ac:dyDescent="0.25">
      <c r="B12" s="1" t="s">
        <v>2</v>
      </c>
    </row>
    <row r="13" spans="2:3" ht="14.25" customHeight="1" x14ac:dyDescent="0.25"/>
    <row r="14" spans="2:3" ht="20.100000000000001" customHeight="1" x14ac:dyDescent="0.25">
      <c r="B14" s="2" t="s">
        <v>3</v>
      </c>
    </row>
    <row r="15" spans="2:3" ht="20.100000000000001" customHeight="1" x14ac:dyDescent="0.25">
      <c r="B15" s="2" t="s">
        <v>4</v>
      </c>
    </row>
    <row r="16" spans="2:3" ht="14.25" customHeight="1" x14ac:dyDescent="0.25"/>
    <row r="17" spans="2:3" ht="24" customHeight="1" x14ac:dyDescent="0.25">
      <c r="B17" s="3" t="str">
        <f>HYPERLINK("#'Tablas 1 y 2'!A1", "Tabla I.1")</f>
        <v>Tabla I.1</v>
      </c>
      <c r="C17" s="4" t="s">
        <v>5</v>
      </c>
    </row>
    <row r="18" spans="2:3" ht="24" customHeight="1" x14ac:dyDescent="0.25">
      <c r="B18" s="3" t="str">
        <f>HYPERLINK("#'Tablas 1 y 2'!A41", "Tabla I.2")</f>
        <v>Tabla I.2</v>
      </c>
      <c r="C18" s="4" t="s">
        <v>6</v>
      </c>
    </row>
    <row r="19" spans="2:3" ht="24" customHeight="1" x14ac:dyDescent="0.25">
      <c r="B19" s="3" t="str">
        <f>HYPERLINK("#'Tablas 3 y 4'!A1", "Tabla I.3")</f>
        <v>Tabla I.3</v>
      </c>
      <c r="C19" s="4" t="s">
        <v>7</v>
      </c>
    </row>
    <row r="20" spans="2:3" ht="24" customHeight="1" x14ac:dyDescent="0.25">
      <c r="B20" s="3" t="str">
        <f>HYPERLINK("#'Tablas 3 y 4'!A41", "Tabla I.4")</f>
        <v>Tabla I.4</v>
      </c>
      <c r="C20" s="4" t="s">
        <v>8</v>
      </c>
    </row>
    <row r="21" spans="2:3" ht="24" customHeight="1" x14ac:dyDescent="0.25">
      <c r="B21" s="3" t="str">
        <f>HYPERLINK("#'Tabla 5'!A1", "Tabla I.5")</f>
        <v>Tabla I.5</v>
      </c>
      <c r="C21" s="4" t="s">
        <v>9</v>
      </c>
    </row>
    <row r="22" spans="2:3" ht="14.25" customHeight="1" x14ac:dyDescent="0.25"/>
    <row r="23" spans="2:3" ht="14.25" customHeight="1" x14ac:dyDescent="0.25"/>
    <row r="24" spans="2:3" ht="14.25" customHeight="1" x14ac:dyDescent="0.25"/>
    <row r="25" spans="2:3" ht="14.25" customHeight="1" x14ac:dyDescent="0.25"/>
    <row r="26" spans="2:3" ht="14.25" customHeight="1" x14ac:dyDescent="0.25"/>
    <row r="27" spans="2:3" ht="14.25" customHeight="1" x14ac:dyDescent="0.25"/>
    <row r="28" spans="2:3" ht="14.25" customHeight="1" x14ac:dyDescent="0.25"/>
    <row r="29" spans="2:3" ht="14.25" customHeight="1" x14ac:dyDescent="0.25"/>
    <row r="30" spans="2:3" x14ac:dyDescent="0.25">
      <c r="B30" s="29" t="s">
        <v>10</v>
      </c>
      <c r="C30" s="29"/>
    </row>
  </sheetData>
  <mergeCells count="2">
    <mergeCell ref="B9:C9"/>
    <mergeCell ref="B30:C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I41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9" width="14.7109375" customWidth="1"/>
  </cols>
  <sheetData>
    <row r="1" spans="2:9" ht="12" customHeight="1" x14ac:dyDescent="0.25"/>
    <row r="2" spans="2:9" ht="12" customHeight="1" x14ac:dyDescent="0.25"/>
    <row r="3" spans="2:9" ht="12" customHeight="1" x14ac:dyDescent="0.25"/>
    <row r="4" spans="2:9" ht="12" customHeight="1" x14ac:dyDescent="0.25"/>
    <row r="5" spans="2:9" ht="12" customHeight="1" x14ac:dyDescent="0.25"/>
    <row r="6" spans="2:9" ht="12" customHeight="1" x14ac:dyDescent="0.25"/>
    <row r="7" spans="2:9" ht="12" customHeight="1" x14ac:dyDescent="0.25"/>
    <row r="8" spans="2:9" ht="12" customHeight="1" x14ac:dyDescent="0.25"/>
    <row r="9" spans="2:9" ht="39.75" customHeight="1" x14ac:dyDescent="0.25">
      <c r="B9" s="30" t="s">
        <v>30</v>
      </c>
      <c r="C9" s="30"/>
      <c r="D9" s="30"/>
      <c r="E9" s="30"/>
      <c r="F9" s="30"/>
      <c r="G9" s="30"/>
      <c r="H9" s="30"/>
      <c r="I9" s="30"/>
    </row>
    <row r="10" spans="2:9" ht="39.75" customHeight="1" x14ac:dyDescent="0.25">
      <c r="B10" s="10" t="s">
        <v>11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17</v>
      </c>
      <c r="I10" s="8" t="s">
        <v>18</v>
      </c>
    </row>
    <row r="11" spans="2:9" ht="18" customHeight="1" x14ac:dyDescent="0.25">
      <c r="B11" s="9" t="s">
        <v>19</v>
      </c>
      <c r="C11" s="13">
        <v>0</v>
      </c>
      <c r="D11" s="13">
        <v>20</v>
      </c>
      <c r="E11" s="13">
        <v>84</v>
      </c>
      <c r="F11" s="13">
        <v>8</v>
      </c>
      <c r="G11" s="13">
        <v>1</v>
      </c>
      <c r="H11" s="13">
        <v>0</v>
      </c>
      <c r="I11" s="14">
        <v>113</v>
      </c>
    </row>
    <row r="12" spans="2:9" ht="18" customHeight="1" x14ac:dyDescent="0.25">
      <c r="B12" s="9" t="s">
        <v>20</v>
      </c>
      <c r="C12" s="13">
        <v>4</v>
      </c>
      <c r="D12" s="13">
        <v>82</v>
      </c>
      <c r="E12" s="13">
        <v>359</v>
      </c>
      <c r="F12" s="13">
        <v>62</v>
      </c>
      <c r="G12" s="13">
        <v>93</v>
      </c>
      <c r="H12" s="13">
        <v>9</v>
      </c>
      <c r="I12" s="14">
        <v>609</v>
      </c>
    </row>
    <row r="13" spans="2:9" ht="18" customHeight="1" x14ac:dyDescent="0.25">
      <c r="B13" s="9" t="s">
        <v>21</v>
      </c>
      <c r="C13" s="13">
        <v>5</v>
      </c>
      <c r="D13" s="13">
        <v>88</v>
      </c>
      <c r="E13" s="13">
        <v>456</v>
      </c>
      <c r="F13" s="13">
        <v>43</v>
      </c>
      <c r="G13" s="13">
        <v>20</v>
      </c>
      <c r="H13" s="13">
        <v>10</v>
      </c>
      <c r="I13" s="14">
        <v>622</v>
      </c>
    </row>
    <row r="14" spans="2:9" ht="18" customHeight="1" x14ac:dyDescent="0.25">
      <c r="B14" s="9" t="s">
        <v>22</v>
      </c>
      <c r="C14" s="13">
        <v>2</v>
      </c>
      <c r="D14" s="13">
        <v>37</v>
      </c>
      <c r="E14" s="13">
        <v>134</v>
      </c>
      <c r="F14" s="13">
        <v>8</v>
      </c>
      <c r="G14" s="13">
        <v>4</v>
      </c>
      <c r="H14" s="13">
        <v>4</v>
      </c>
      <c r="I14" s="14">
        <v>189</v>
      </c>
    </row>
    <row r="15" spans="2:9" ht="18" customHeight="1" x14ac:dyDescent="0.25">
      <c r="B15" s="9" t="s">
        <v>23</v>
      </c>
      <c r="C15" s="13">
        <v>0</v>
      </c>
      <c r="D15" s="13">
        <v>68</v>
      </c>
      <c r="E15" s="13">
        <v>615</v>
      </c>
      <c r="F15" s="13">
        <v>24</v>
      </c>
      <c r="G15" s="13">
        <v>3</v>
      </c>
      <c r="H15" s="13">
        <v>8</v>
      </c>
      <c r="I15" s="14">
        <v>718</v>
      </c>
    </row>
    <row r="16" spans="2:9" ht="18" customHeight="1" x14ac:dyDescent="0.25">
      <c r="B16" s="9" t="s">
        <v>24</v>
      </c>
      <c r="C16" s="13">
        <v>0</v>
      </c>
      <c r="D16" s="13">
        <v>31</v>
      </c>
      <c r="E16" s="13">
        <v>137</v>
      </c>
      <c r="F16" s="13">
        <v>475</v>
      </c>
      <c r="G16" s="13">
        <v>3</v>
      </c>
      <c r="H16" s="13">
        <v>1</v>
      </c>
      <c r="I16" s="14">
        <v>647</v>
      </c>
    </row>
    <row r="17" spans="2:9" ht="18" customHeight="1" x14ac:dyDescent="0.25">
      <c r="B17" s="9" t="s">
        <v>25</v>
      </c>
      <c r="C17" s="13">
        <v>0</v>
      </c>
      <c r="D17" s="13">
        <v>19</v>
      </c>
      <c r="E17" s="13">
        <v>68</v>
      </c>
      <c r="F17" s="13">
        <v>6</v>
      </c>
      <c r="G17" s="13">
        <v>2</v>
      </c>
      <c r="H17" s="13">
        <v>0</v>
      </c>
      <c r="I17" s="14">
        <v>95</v>
      </c>
    </row>
    <row r="18" spans="2:9" ht="18" customHeight="1" x14ac:dyDescent="0.25">
      <c r="B18" s="9" t="s">
        <v>26</v>
      </c>
      <c r="C18" s="13">
        <v>8</v>
      </c>
      <c r="D18" s="13">
        <v>76</v>
      </c>
      <c r="E18" s="13">
        <v>548</v>
      </c>
      <c r="F18" s="13">
        <v>117</v>
      </c>
      <c r="G18" s="13">
        <v>21</v>
      </c>
      <c r="H18" s="13">
        <v>1</v>
      </c>
      <c r="I18" s="14">
        <v>771</v>
      </c>
    </row>
    <row r="19" spans="2:9" ht="18" customHeight="1" x14ac:dyDescent="0.25">
      <c r="B19" s="9" t="s">
        <v>27</v>
      </c>
      <c r="C19" s="13">
        <v>0</v>
      </c>
      <c r="D19" s="13">
        <v>22</v>
      </c>
      <c r="E19" s="13">
        <v>133</v>
      </c>
      <c r="F19" s="13">
        <v>2</v>
      </c>
      <c r="G19" s="13">
        <v>7</v>
      </c>
      <c r="H19" s="13">
        <v>0</v>
      </c>
      <c r="I19" s="14">
        <v>164</v>
      </c>
    </row>
    <row r="20" spans="2:9" ht="18" customHeight="1" x14ac:dyDescent="0.25">
      <c r="B20" s="11" t="s">
        <v>28</v>
      </c>
      <c r="C20" s="15">
        <v>19</v>
      </c>
      <c r="D20" s="15">
        <v>443</v>
      </c>
      <c r="E20" s="15">
        <v>2534</v>
      </c>
      <c r="F20" s="15">
        <v>745</v>
      </c>
      <c r="G20" s="15">
        <v>154</v>
      </c>
      <c r="H20" s="15">
        <v>33</v>
      </c>
      <c r="I20" s="16">
        <v>3928</v>
      </c>
    </row>
    <row r="21" spans="2:9" ht="18" customHeight="1" x14ac:dyDescent="0.25">
      <c r="B21" s="12" t="s">
        <v>29</v>
      </c>
      <c r="C21" s="17">
        <v>429</v>
      </c>
      <c r="D21" s="17">
        <v>17804</v>
      </c>
      <c r="E21" s="17">
        <v>86877</v>
      </c>
      <c r="F21" s="17">
        <v>16292</v>
      </c>
      <c r="G21" s="17">
        <v>2491</v>
      </c>
      <c r="H21" s="17">
        <v>753</v>
      </c>
      <c r="I21" s="18">
        <v>124646</v>
      </c>
    </row>
    <row r="22" spans="2:9" ht="13.5" customHeight="1" x14ac:dyDescent="0.25">
      <c r="B22" s="6" t="s">
        <v>31</v>
      </c>
    </row>
    <row r="23" spans="2:9" ht="13.5" customHeight="1" x14ac:dyDescent="0.25">
      <c r="B23" s="7" t="s">
        <v>32</v>
      </c>
    </row>
    <row r="24" spans="2:9" ht="12.75" customHeight="1" x14ac:dyDescent="0.25"/>
    <row r="25" spans="2:9" ht="12.75" customHeight="1" x14ac:dyDescent="0.25"/>
    <row r="26" spans="2:9" ht="12.75" customHeight="1" x14ac:dyDescent="0.25"/>
    <row r="27" spans="2:9" ht="39.75" customHeight="1" x14ac:dyDescent="0.25">
      <c r="B27" s="30" t="s">
        <v>33</v>
      </c>
      <c r="C27" s="30"/>
      <c r="D27" s="30"/>
      <c r="E27" s="30"/>
      <c r="F27" s="30"/>
      <c r="G27" s="30"/>
      <c r="H27" s="30"/>
      <c r="I27" s="30"/>
    </row>
    <row r="28" spans="2:9" ht="39.75" customHeight="1" x14ac:dyDescent="0.25">
      <c r="B28" s="10" t="s">
        <v>11</v>
      </c>
      <c r="C28" s="5" t="s">
        <v>12</v>
      </c>
      <c r="D28" s="5" t="s">
        <v>13</v>
      </c>
      <c r="E28" s="5" t="s">
        <v>14</v>
      </c>
      <c r="F28" s="5" t="s">
        <v>15</v>
      </c>
      <c r="G28" s="5" t="s">
        <v>16</v>
      </c>
      <c r="H28" s="5" t="s">
        <v>17</v>
      </c>
      <c r="I28" s="8" t="s">
        <v>18</v>
      </c>
    </row>
    <row r="29" spans="2:9" ht="18" customHeight="1" x14ac:dyDescent="0.25">
      <c r="B29" s="9" t="s">
        <v>19</v>
      </c>
      <c r="C29" s="13">
        <v>3</v>
      </c>
      <c r="D29" s="13">
        <v>146</v>
      </c>
      <c r="E29" s="13">
        <v>925</v>
      </c>
      <c r="F29" s="13">
        <v>65</v>
      </c>
      <c r="G29" s="13">
        <v>24</v>
      </c>
      <c r="H29" s="13">
        <v>1</v>
      </c>
      <c r="I29" s="14">
        <v>1164</v>
      </c>
    </row>
    <row r="30" spans="2:9" ht="18" customHeight="1" x14ac:dyDescent="0.25">
      <c r="B30" s="9" t="s">
        <v>20</v>
      </c>
      <c r="C30" s="13">
        <v>21</v>
      </c>
      <c r="D30" s="13">
        <v>629</v>
      </c>
      <c r="E30" s="13">
        <v>4231</v>
      </c>
      <c r="F30" s="13">
        <v>638</v>
      </c>
      <c r="G30" s="13">
        <v>360</v>
      </c>
      <c r="H30" s="13">
        <v>91</v>
      </c>
      <c r="I30" s="14">
        <v>5970</v>
      </c>
    </row>
    <row r="31" spans="2:9" ht="18" customHeight="1" x14ac:dyDescent="0.25">
      <c r="B31" s="9" t="s">
        <v>21</v>
      </c>
      <c r="C31" s="13">
        <v>33</v>
      </c>
      <c r="D31" s="13">
        <v>1077</v>
      </c>
      <c r="E31" s="13">
        <v>4502</v>
      </c>
      <c r="F31" s="13">
        <v>867</v>
      </c>
      <c r="G31" s="13">
        <v>176</v>
      </c>
      <c r="H31" s="13">
        <v>71</v>
      </c>
      <c r="I31" s="14">
        <v>6726</v>
      </c>
    </row>
    <row r="32" spans="2:9" ht="18" customHeight="1" x14ac:dyDescent="0.25">
      <c r="B32" s="9" t="s">
        <v>22</v>
      </c>
      <c r="C32" s="13">
        <v>9</v>
      </c>
      <c r="D32" s="13">
        <v>265</v>
      </c>
      <c r="E32" s="13">
        <v>1148</v>
      </c>
      <c r="F32" s="13">
        <v>125</v>
      </c>
      <c r="G32" s="13">
        <v>50</v>
      </c>
      <c r="H32" s="13">
        <v>61</v>
      </c>
      <c r="I32" s="14">
        <v>1658</v>
      </c>
    </row>
    <row r="33" spans="2:9" ht="18" customHeight="1" x14ac:dyDescent="0.25">
      <c r="B33" s="9" t="s">
        <v>23</v>
      </c>
      <c r="C33" s="13">
        <v>28</v>
      </c>
      <c r="D33" s="13">
        <v>710</v>
      </c>
      <c r="E33" s="13">
        <v>6160</v>
      </c>
      <c r="F33" s="13">
        <v>410</v>
      </c>
      <c r="G33" s="13">
        <v>94</v>
      </c>
      <c r="H33" s="13">
        <v>87</v>
      </c>
      <c r="I33" s="14">
        <v>7489</v>
      </c>
    </row>
    <row r="34" spans="2:9" ht="18" customHeight="1" x14ac:dyDescent="0.25">
      <c r="B34" s="9" t="s">
        <v>24</v>
      </c>
      <c r="C34" s="13">
        <v>7</v>
      </c>
      <c r="D34" s="13">
        <v>339</v>
      </c>
      <c r="E34" s="13">
        <v>1578</v>
      </c>
      <c r="F34" s="13">
        <v>5373</v>
      </c>
      <c r="G34" s="13">
        <v>58</v>
      </c>
      <c r="H34" s="13">
        <v>37</v>
      </c>
      <c r="I34" s="14">
        <v>7392</v>
      </c>
    </row>
    <row r="35" spans="2:9" ht="18" customHeight="1" x14ac:dyDescent="0.25">
      <c r="B35" s="9" t="s">
        <v>25</v>
      </c>
      <c r="C35" s="13">
        <v>3</v>
      </c>
      <c r="D35" s="13">
        <v>241</v>
      </c>
      <c r="E35" s="13">
        <v>825</v>
      </c>
      <c r="F35" s="13">
        <v>93</v>
      </c>
      <c r="G35" s="13">
        <v>149</v>
      </c>
      <c r="H35" s="13">
        <v>5</v>
      </c>
      <c r="I35" s="14">
        <v>1316</v>
      </c>
    </row>
    <row r="36" spans="2:9" ht="18" customHeight="1" x14ac:dyDescent="0.25">
      <c r="B36" s="9" t="s">
        <v>26</v>
      </c>
      <c r="C36" s="13">
        <v>35</v>
      </c>
      <c r="D36" s="13">
        <v>641</v>
      </c>
      <c r="E36" s="13">
        <v>5396</v>
      </c>
      <c r="F36" s="13">
        <v>1353</v>
      </c>
      <c r="G36" s="13">
        <v>195</v>
      </c>
      <c r="H36" s="13">
        <v>13</v>
      </c>
      <c r="I36" s="14">
        <v>7633</v>
      </c>
    </row>
    <row r="37" spans="2:9" ht="18" customHeight="1" x14ac:dyDescent="0.25">
      <c r="B37" s="9" t="s">
        <v>27</v>
      </c>
      <c r="C37" s="13">
        <v>15</v>
      </c>
      <c r="D37" s="13">
        <v>253</v>
      </c>
      <c r="E37" s="13">
        <v>1376</v>
      </c>
      <c r="F37" s="13">
        <v>83</v>
      </c>
      <c r="G37" s="13">
        <v>48</v>
      </c>
      <c r="H37" s="13">
        <v>22</v>
      </c>
      <c r="I37" s="14">
        <v>1797</v>
      </c>
    </row>
    <row r="38" spans="2:9" ht="18" customHeight="1" x14ac:dyDescent="0.25">
      <c r="B38" s="11" t="s">
        <v>28</v>
      </c>
      <c r="C38" s="15">
        <v>154</v>
      </c>
      <c r="D38" s="15">
        <v>4301</v>
      </c>
      <c r="E38" s="15">
        <v>26141</v>
      </c>
      <c r="F38" s="15">
        <v>9007</v>
      </c>
      <c r="G38" s="15">
        <v>1154</v>
      </c>
      <c r="H38" s="15">
        <v>388</v>
      </c>
      <c r="I38" s="16">
        <v>41145</v>
      </c>
    </row>
    <row r="39" spans="2:9" ht="18" customHeight="1" x14ac:dyDescent="0.25">
      <c r="B39" s="12" t="s">
        <v>29</v>
      </c>
      <c r="C39" s="17">
        <v>4097</v>
      </c>
      <c r="D39" s="17">
        <v>168456</v>
      </c>
      <c r="E39" s="17">
        <v>951734</v>
      </c>
      <c r="F39" s="17">
        <v>194263</v>
      </c>
      <c r="G39" s="17">
        <v>20351</v>
      </c>
      <c r="H39" s="17">
        <v>8356</v>
      </c>
      <c r="I39" s="18">
        <v>1347257</v>
      </c>
    </row>
    <row r="40" spans="2:9" ht="13.5" customHeight="1" x14ac:dyDescent="0.25">
      <c r="B40" s="6" t="s">
        <v>31</v>
      </c>
    </row>
    <row r="41" spans="2:9" ht="13.5" customHeight="1" x14ac:dyDescent="0.25">
      <c r="B41" s="7" t="s">
        <v>32</v>
      </c>
    </row>
  </sheetData>
  <mergeCells count="2">
    <mergeCell ref="B9:I9"/>
    <mergeCell ref="B27:I27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41"/>
  <sheetViews>
    <sheetView showGridLines="0" workbookViewId="0"/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9" width="14.7109375" customWidth="1"/>
  </cols>
  <sheetData>
    <row r="1" spans="2:9" ht="12" customHeight="1" x14ac:dyDescent="0.25"/>
    <row r="2" spans="2:9" ht="12" customHeight="1" x14ac:dyDescent="0.25"/>
    <row r="3" spans="2:9" ht="12" customHeight="1" x14ac:dyDescent="0.25"/>
    <row r="4" spans="2:9" ht="12" customHeight="1" x14ac:dyDescent="0.25"/>
    <row r="5" spans="2:9" ht="12" customHeight="1" x14ac:dyDescent="0.25"/>
    <row r="6" spans="2:9" ht="12" customHeight="1" x14ac:dyDescent="0.25"/>
    <row r="7" spans="2:9" ht="12" customHeight="1" x14ac:dyDescent="0.25"/>
    <row r="8" spans="2:9" ht="12" customHeight="1" x14ac:dyDescent="0.25"/>
    <row r="9" spans="2:9" ht="39.75" customHeight="1" x14ac:dyDescent="0.25">
      <c r="B9" s="30" t="s">
        <v>34</v>
      </c>
      <c r="C9" s="30"/>
      <c r="D9" s="30"/>
      <c r="E9" s="30"/>
      <c r="F9" s="30"/>
      <c r="G9" s="30"/>
      <c r="H9" s="30"/>
      <c r="I9" s="30"/>
    </row>
    <row r="10" spans="2:9" ht="39.75" customHeight="1" x14ac:dyDescent="0.25">
      <c r="B10" s="10" t="s">
        <v>11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17</v>
      </c>
      <c r="I10" s="8" t="s">
        <v>18</v>
      </c>
    </row>
    <row r="11" spans="2:9" ht="18" customHeight="1" x14ac:dyDescent="0.25">
      <c r="B11" s="9" t="s">
        <v>19</v>
      </c>
      <c r="C11" s="19" t="s">
        <v>86</v>
      </c>
      <c r="D11" s="19">
        <v>42.857142857142897</v>
      </c>
      <c r="E11" s="19">
        <v>12</v>
      </c>
      <c r="F11" s="19">
        <v>33.3333333333333</v>
      </c>
      <c r="G11" s="19">
        <v>-85.714285714285694</v>
      </c>
      <c r="H11" s="19">
        <v>-100</v>
      </c>
      <c r="I11" s="20">
        <v>9.7087378640776691</v>
      </c>
    </row>
    <row r="12" spans="2:9" ht="18" customHeight="1" x14ac:dyDescent="0.25">
      <c r="B12" s="9" t="s">
        <v>20</v>
      </c>
      <c r="C12" s="19">
        <v>100</v>
      </c>
      <c r="D12" s="19">
        <v>54.716981132075503</v>
      </c>
      <c r="E12" s="19">
        <v>-9.5717884130982398</v>
      </c>
      <c r="F12" s="19">
        <v>51.219512195122</v>
      </c>
      <c r="G12" s="19">
        <v>244.444444444444</v>
      </c>
      <c r="H12" s="19">
        <v>28.571428571428601</v>
      </c>
      <c r="I12" s="20">
        <v>15.559772296015201</v>
      </c>
    </row>
    <row r="13" spans="2:9" ht="18" customHeight="1" x14ac:dyDescent="0.25">
      <c r="B13" s="9" t="s">
        <v>21</v>
      </c>
      <c r="C13" s="19">
        <v>400</v>
      </c>
      <c r="D13" s="19">
        <v>62.962962962962997</v>
      </c>
      <c r="E13" s="19">
        <v>-4</v>
      </c>
      <c r="F13" s="19">
        <v>-31.746031746031701</v>
      </c>
      <c r="G13" s="19">
        <v>-4.7619047619047699</v>
      </c>
      <c r="H13" s="19">
        <v>25</v>
      </c>
      <c r="I13" s="20">
        <v>0</v>
      </c>
    </row>
    <row r="14" spans="2:9" ht="18" customHeight="1" x14ac:dyDescent="0.25">
      <c r="B14" s="9" t="s">
        <v>22</v>
      </c>
      <c r="C14" s="19" t="s">
        <v>86</v>
      </c>
      <c r="D14" s="19">
        <v>208.333333333333</v>
      </c>
      <c r="E14" s="19">
        <v>31.372549019607799</v>
      </c>
      <c r="F14" s="19">
        <v>-42.857142857142897</v>
      </c>
      <c r="G14" s="19">
        <v>-20</v>
      </c>
      <c r="H14" s="19">
        <v>33.3333333333333</v>
      </c>
      <c r="I14" s="20">
        <v>38.970588235294102</v>
      </c>
    </row>
    <row r="15" spans="2:9" ht="18" customHeight="1" x14ac:dyDescent="0.25">
      <c r="B15" s="9" t="s">
        <v>23</v>
      </c>
      <c r="C15" s="19" t="s">
        <v>86</v>
      </c>
      <c r="D15" s="19">
        <v>-16.049382716049401</v>
      </c>
      <c r="E15" s="19">
        <v>-45.3333333333333</v>
      </c>
      <c r="F15" s="19">
        <v>-42.857142857142897</v>
      </c>
      <c r="G15" s="19">
        <v>-76.923076923076906</v>
      </c>
      <c r="H15" s="19">
        <v>100</v>
      </c>
      <c r="I15" s="20">
        <v>-43.2411067193676</v>
      </c>
    </row>
    <row r="16" spans="2:9" ht="18" customHeight="1" x14ac:dyDescent="0.25">
      <c r="B16" s="9" t="s">
        <v>24</v>
      </c>
      <c r="C16" s="19">
        <v>-100</v>
      </c>
      <c r="D16" s="19">
        <v>24</v>
      </c>
      <c r="E16" s="19">
        <v>3.7878787878787801</v>
      </c>
      <c r="F16" s="19">
        <v>72.101449275362299</v>
      </c>
      <c r="G16" s="19">
        <v>0</v>
      </c>
      <c r="H16" s="19">
        <v>0</v>
      </c>
      <c r="I16" s="20">
        <v>47.716894977168998</v>
      </c>
    </row>
    <row r="17" spans="2:9" ht="18" customHeight="1" x14ac:dyDescent="0.25">
      <c r="B17" s="9" t="s">
        <v>25</v>
      </c>
      <c r="C17" s="19" t="s">
        <v>86</v>
      </c>
      <c r="D17" s="19">
        <v>-13.636363636363599</v>
      </c>
      <c r="E17" s="19">
        <v>-12.8205128205128</v>
      </c>
      <c r="F17" s="19">
        <v>0</v>
      </c>
      <c r="G17" s="19">
        <v>-60</v>
      </c>
      <c r="H17" s="19" t="s">
        <v>86</v>
      </c>
      <c r="I17" s="20">
        <v>-14.4144144144144</v>
      </c>
    </row>
    <row r="18" spans="2:9" ht="18" customHeight="1" x14ac:dyDescent="0.25">
      <c r="B18" s="9" t="s">
        <v>26</v>
      </c>
      <c r="C18" s="19" t="s">
        <v>86</v>
      </c>
      <c r="D18" s="19">
        <v>28.8135593220339</v>
      </c>
      <c r="E18" s="19">
        <v>-7.8991596638655501</v>
      </c>
      <c r="F18" s="19">
        <v>-2.5</v>
      </c>
      <c r="G18" s="19">
        <v>16.6666666666667</v>
      </c>
      <c r="H18" s="19">
        <v>-75</v>
      </c>
      <c r="I18" s="20">
        <v>-3.1407035175879399</v>
      </c>
    </row>
    <row r="19" spans="2:9" ht="18" customHeight="1" x14ac:dyDescent="0.25">
      <c r="B19" s="9" t="s">
        <v>27</v>
      </c>
      <c r="C19" s="19" t="s">
        <v>86</v>
      </c>
      <c r="D19" s="19">
        <v>22.2222222222222</v>
      </c>
      <c r="E19" s="19">
        <v>-1.4814814814814801</v>
      </c>
      <c r="F19" s="19">
        <v>-66.6666666666667</v>
      </c>
      <c r="G19" s="19">
        <v>75</v>
      </c>
      <c r="H19" s="19">
        <v>-100</v>
      </c>
      <c r="I19" s="20">
        <v>-0.60606060606060996</v>
      </c>
    </row>
    <row r="20" spans="2:9" ht="18" customHeight="1" x14ac:dyDescent="0.25">
      <c r="B20" s="11" t="s">
        <v>28</v>
      </c>
      <c r="C20" s="21">
        <v>375</v>
      </c>
      <c r="D20" s="21">
        <v>31.065088757396399</v>
      </c>
      <c r="E20" s="21">
        <v>-18.625561978163098</v>
      </c>
      <c r="F20" s="21">
        <v>29.790940766550499</v>
      </c>
      <c r="G20" s="21">
        <v>49.514563106796103</v>
      </c>
      <c r="H20" s="21">
        <v>10</v>
      </c>
      <c r="I20" s="22">
        <v>-5.6449675714628897</v>
      </c>
    </row>
    <row r="21" spans="2:9" ht="18" customHeight="1" x14ac:dyDescent="0.25">
      <c r="B21" s="12" t="s">
        <v>29</v>
      </c>
      <c r="C21" s="23">
        <v>104.28571428571399</v>
      </c>
      <c r="D21" s="23">
        <v>33.0941167675862</v>
      </c>
      <c r="E21" s="23">
        <v>6.4290877016746499</v>
      </c>
      <c r="F21" s="23">
        <v>6.3030144851885703</v>
      </c>
      <c r="G21" s="23">
        <v>23.684210526315798</v>
      </c>
      <c r="H21" s="23">
        <v>35.675675675675699</v>
      </c>
      <c r="I21" s="24">
        <v>10.1979471492605</v>
      </c>
    </row>
    <row r="22" spans="2:9" ht="13.5" customHeight="1" x14ac:dyDescent="0.25">
      <c r="B22" s="6" t="s">
        <v>35</v>
      </c>
    </row>
    <row r="23" spans="2:9" ht="13.5" customHeight="1" x14ac:dyDescent="0.25">
      <c r="B23" s="7" t="s">
        <v>32</v>
      </c>
    </row>
    <row r="24" spans="2:9" ht="12.75" customHeight="1" x14ac:dyDescent="0.25"/>
    <row r="25" spans="2:9" ht="12.75" customHeight="1" x14ac:dyDescent="0.25"/>
    <row r="26" spans="2:9" ht="12.75" customHeight="1" x14ac:dyDescent="0.25"/>
    <row r="27" spans="2:9" ht="39.75" customHeight="1" x14ac:dyDescent="0.25">
      <c r="B27" s="30" t="s">
        <v>36</v>
      </c>
      <c r="C27" s="30"/>
      <c r="D27" s="30"/>
      <c r="E27" s="30"/>
      <c r="F27" s="30"/>
      <c r="G27" s="30"/>
      <c r="H27" s="30"/>
      <c r="I27" s="30"/>
    </row>
    <row r="28" spans="2:9" ht="39.75" customHeight="1" x14ac:dyDescent="0.25">
      <c r="B28" s="10" t="s">
        <v>11</v>
      </c>
      <c r="C28" s="5" t="s">
        <v>12</v>
      </c>
      <c r="D28" s="5" t="s">
        <v>13</v>
      </c>
      <c r="E28" s="5" t="s">
        <v>14</v>
      </c>
      <c r="F28" s="5" t="s">
        <v>15</v>
      </c>
      <c r="G28" s="5" t="s">
        <v>16</v>
      </c>
      <c r="H28" s="5" t="s">
        <v>17</v>
      </c>
      <c r="I28" s="8" t="s">
        <v>18</v>
      </c>
    </row>
    <row r="29" spans="2:9" ht="18" customHeight="1" x14ac:dyDescent="0.25">
      <c r="B29" s="9" t="s">
        <v>19</v>
      </c>
      <c r="C29" s="19">
        <v>-25</v>
      </c>
      <c r="D29" s="19">
        <v>1.38888888888888</v>
      </c>
      <c r="E29" s="19">
        <v>0.54347826086955697</v>
      </c>
      <c r="F29" s="19">
        <v>18.181818181818201</v>
      </c>
      <c r="G29" s="19">
        <v>-29.411764705882302</v>
      </c>
      <c r="H29" s="19">
        <v>-83.3333333333333</v>
      </c>
      <c r="I29" s="20">
        <v>8.5984522785897993E-2</v>
      </c>
    </row>
    <row r="30" spans="2:9" ht="18" customHeight="1" x14ac:dyDescent="0.25">
      <c r="B30" s="9" t="s">
        <v>20</v>
      </c>
      <c r="C30" s="19">
        <v>50</v>
      </c>
      <c r="D30" s="19">
        <v>4.3117744610281896</v>
      </c>
      <c r="E30" s="19">
        <v>10.3259452411995</v>
      </c>
      <c r="F30" s="19">
        <v>0.63091482649841901</v>
      </c>
      <c r="G30" s="19">
        <v>69.811320754717002</v>
      </c>
      <c r="H30" s="19">
        <v>16.6666666666667</v>
      </c>
      <c r="I30" s="20">
        <v>11.0491071428571</v>
      </c>
    </row>
    <row r="31" spans="2:9" ht="18" customHeight="1" x14ac:dyDescent="0.25">
      <c r="B31" s="9" t="s">
        <v>21</v>
      </c>
      <c r="C31" s="19">
        <v>0</v>
      </c>
      <c r="D31" s="19">
        <v>42.2721268163804</v>
      </c>
      <c r="E31" s="19">
        <v>-5.2210526315789503</v>
      </c>
      <c r="F31" s="19">
        <v>-1.02739726027398</v>
      </c>
      <c r="G31" s="19">
        <v>-16.981132075471699</v>
      </c>
      <c r="H31" s="19">
        <v>22.413793103448299</v>
      </c>
      <c r="I31" s="20">
        <v>0.59826503140891796</v>
      </c>
    </row>
    <row r="32" spans="2:9" ht="18" customHeight="1" x14ac:dyDescent="0.25">
      <c r="B32" s="9" t="s">
        <v>22</v>
      </c>
      <c r="C32" s="19">
        <v>0</v>
      </c>
      <c r="D32" s="19">
        <v>43.243243243243199</v>
      </c>
      <c r="E32" s="19">
        <v>24.2424242424242</v>
      </c>
      <c r="F32" s="19">
        <v>3.3057851239669298</v>
      </c>
      <c r="G32" s="19">
        <v>19.047619047619001</v>
      </c>
      <c r="H32" s="19">
        <v>-35.789473684210499</v>
      </c>
      <c r="I32" s="20">
        <v>20.494186046511601</v>
      </c>
    </row>
    <row r="33" spans="2:9" ht="18" customHeight="1" x14ac:dyDescent="0.25">
      <c r="B33" s="9" t="s">
        <v>23</v>
      </c>
      <c r="C33" s="19">
        <v>47.368421052631597</v>
      </c>
      <c r="D33" s="19">
        <v>7.9027355623100304</v>
      </c>
      <c r="E33" s="19">
        <v>-1.89520624303233</v>
      </c>
      <c r="F33" s="19">
        <v>-5.5299539170506904</v>
      </c>
      <c r="G33" s="19">
        <v>34.285714285714299</v>
      </c>
      <c r="H33" s="19">
        <v>17.5675675675676</v>
      </c>
      <c r="I33" s="20">
        <v>-0.597292275019912</v>
      </c>
    </row>
    <row r="34" spans="2:9" ht="18" customHeight="1" x14ac:dyDescent="0.25">
      <c r="B34" s="9" t="s">
        <v>24</v>
      </c>
      <c r="C34" s="19">
        <v>-12.5</v>
      </c>
      <c r="D34" s="19">
        <v>17.301038062283698</v>
      </c>
      <c r="E34" s="19">
        <v>15.9441587068332</v>
      </c>
      <c r="F34" s="19">
        <v>22.391799544419101</v>
      </c>
      <c r="G34" s="19">
        <v>-4.9180327868852496</v>
      </c>
      <c r="H34" s="19">
        <v>-21.276595744680801</v>
      </c>
      <c r="I34" s="20">
        <v>20.077972709551702</v>
      </c>
    </row>
    <row r="35" spans="2:9" ht="18" customHeight="1" x14ac:dyDescent="0.25">
      <c r="B35" s="9" t="s">
        <v>25</v>
      </c>
      <c r="C35" s="19" t="s">
        <v>86</v>
      </c>
      <c r="D35" s="19">
        <v>39.306358381502903</v>
      </c>
      <c r="E35" s="19">
        <v>8.8390501319261201</v>
      </c>
      <c r="F35" s="19">
        <v>-7.9207920792079198</v>
      </c>
      <c r="G35" s="19">
        <v>101.351351351351</v>
      </c>
      <c r="H35" s="19">
        <v>0</v>
      </c>
      <c r="I35" s="20">
        <v>18.451845184518501</v>
      </c>
    </row>
    <row r="36" spans="2:9" ht="18" customHeight="1" x14ac:dyDescent="0.25">
      <c r="B36" s="9" t="s">
        <v>26</v>
      </c>
      <c r="C36" s="19">
        <v>288.88888888888903</v>
      </c>
      <c r="D36" s="19">
        <v>13.4513274336283</v>
      </c>
      <c r="E36" s="19">
        <v>14.735275356155601</v>
      </c>
      <c r="F36" s="19">
        <v>4.3981481481481399</v>
      </c>
      <c r="G36" s="19">
        <v>21.118012422360199</v>
      </c>
      <c r="H36" s="19">
        <v>-62.857142857142897</v>
      </c>
      <c r="I36" s="20">
        <v>12.7640715024376</v>
      </c>
    </row>
    <row r="37" spans="2:9" ht="18" customHeight="1" x14ac:dyDescent="0.25">
      <c r="B37" s="9" t="s">
        <v>27</v>
      </c>
      <c r="C37" s="19">
        <v>275</v>
      </c>
      <c r="D37" s="19">
        <v>35.294117647058798</v>
      </c>
      <c r="E37" s="19">
        <v>5.1987767584097799</v>
      </c>
      <c r="F37" s="19">
        <v>-5.6818181818181799</v>
      </c>
      <c r="G37" s="19">
        <v>17.0731707317073</v>
      </c>
      <c r="H37" s="19">
        <v>22.2222222222222</v>
      </c>
      <c r="I37" s="20">
        <v>9.1737545565005991</v>
      </c>
    </row>
    <row r="38" spans="2:9" ht="18" customHeight="1" x14ac:dyDescent="0.25">
      <c r="B38" s="11" t="s">
        <v>28</v>
      </c>
      <c r="C38" s="21">
        <v>54</v>
      </c>
      <c r="D38" s="21">
        <v>20.780679584386402</v>
      </c>
      <c r="E38" s="21">
        <v>5.2459940413881903</v>
      </c>
      <c r="F38" s="21">
        <v>12.657911194496601</v>
      </c>
      <c r="G38" s="21">
        <v>27.232635060639499</v>
      </c>
      <c r="H38" s="21">
        <v>-6.7307692307692299</v>
      </c>
      <c r="I38" s="22">
        <v>8.8002750085940207</v>
      </c>
    </row>
    <row r="39" spans="2:9" ht="18" customHeight="1" x14ac:dyDescent="0.25">
      <c r="B39" s="12" t="s">
        <v>29</v>
      </c>
      <c r="C39" s="23">
        <v>62.257425742574299</v>
      </c>
      <c r="D39" s="23">
        <v>27.7895359686853</v>
      </c>
      <c r="E39" s="23">
        <v>14.1442961673017</v>
      </c>
      <c r="F39" s="23">
        <v>13.5595994551842</v>
      </c>
      <c r="G39" s="23">
        <v>16.5711994501088</v>
      </c>
      <c r="H39" s="23">
        <v>-1.5551366635249799</v>
      </c>
      <c r="I39" s="24">
        <v>15.6284973737512</v>
      </c>
    </row>
    <row r="40" spans="2:9" ht="13.5" customHeight="1" x14ac:dyDescent="0.25">
      <c r="B40" s="6" t="s">
        <v>37</v>
      </c>
    </row>
    <row r="41" spans="2:9" ht="13.5" customHeight="1" x14ac:dyDescent="0.25">
      <c r="B41" s="7" t="s">
        <v>32</v>
      </c>
    </row>
  </sheetData>
  <mergeCells count="2">
    <mergeCell ref="B9:I9"/>
    <mergeCell ref="B27:I27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I59"/>
  <sheetViews>
    <sheetView showGridLines="0" workbookViewId="0">
      <pane ySplit="10" topLeftCell="A11" activePane="bottomLeft" state="frozen"/>
      <selection pane="bottomLeft" activeCell="A11" sqref="A11"/>
    </sheetView>
  </sheetViews>
  <sheetFormatPr baseColWidth="10" defaultColWidth="9.140625" defaultRowHeight="15" x14ac:dyDescent="0.25"/>
  <cols>
    <col min="1" max="1" width="11.7109375" customWidth="1"/>
    <col min="2" max="2" width="18.7109375" customWidth="1"/>
    <col min="3" max="9" width="14.7109375" customWidth="1"/>
  </cols>
  <sheetData>
    <row r="1" spans="2:9" ht="12" customHeight="1" x14ac:dyDescent="0.25"/>
    <row r="2" spans="2:9" ht="12" customHeight="1" x14ac:dyDescent="0.25"/>
    <row r="3" spans="2:9" ht="12" customHeight="1" x14ac:dyDescent="0.25"/>
    <row r="4" spans="2:9" ht="12" customHeight="1" x14ac:dyDescent="0.25"/>
    <row r="5" spans="2:9" ht="12" customHeight="1" x14ac:dyDescent="0.25"/>
    <row r="6" spans="2:9" ht="12" customHeight="1" x14ac:dyDescent="0.25"/>
    <row r="7" spans="2:9" ht="12" customHeight="1" x14ac:dyDescent="0.25"/>
    <row r="8" spans="2:9" ht="12" customHeight="1" x14ac:dyDescent="0.25"/>
    <row r="9" spans="2:9" ht="39.75" customHeight="1" x14ac:dyDescent="0.25">
      <c r="B9" s="30" t="s">
        <v>85</v>
      </c>
      <c r="C9" s="30"/>
      <c r="D9" s="30"/>
      <c r="E9" s="30"/>
      <c r="F9" s="30"/>
      <c r="G9" s="30"/>
      <c r="H9" s="30"/>
      <c r="I9" s="30"/>
    </row>
    <row r="10" spans="2:9" ht="39.75" customHeight="1" x14ac:dyDescent="0.25">
      <c r="B10" s="10" t="s">
        <v>11</v>
      </c>
      <c r="C10" s="5" t="s">
        <v>12</v>
      </c>
      <c r="D10" s="5" t="s">
        <v>13</v>
      </c>
      <c r="E10" s="5" t="s">
        <v>14</v>
      </c>
      <c r="F10" s="5" t="s">
        <v>15</v>
      </c>
      <c r="G10" s="5" t="s">
        <v>16</v>
      </c>
      <c r="H10" s="5" t="s">
        <v>17</v>
      </c>
      <c r="I10" s="8" t="s">
        <v>18</v>
      </c>
    </row>
    <row r="11" spans="2:9" ht="19.5" customHeight="1" x14ac:dyDescent="0.25">
      <c r="B11" s="9" t="s">
        <v>38</v>
      </c>
      <c r="C11" s="13">
        <v>16</v>
      </c>
      <c r="D11" s="13">
        <v>512</v>
      </c>
      <c r="E11" s="13">
        <v>2959</v>
      </c>
      <c r="F11" s="13">
        <v>259</v>
      </c>
      <c r="G11" s="13">
        <v>100</v>
      </c>
      <c r="H11" s="13">
        <v>38</v>
      </c>
      <c r="I11" s="14">
        <v>3884</v>
      </c>
    </row>
    <row r="12" spans="2:9" ht="19.5" customHeight="1" x14ac:dyDescent="0.25">
      <c r="B12" s="9" t="s">
        <v>39</v>
      </c>
      <c r="C12" s="13">
        <v>0</v>
      </c>
      <c r="D12" s="13">
        <v>437</v>
      </c>
      <c r="E12" s="13">
        <v>2948</v>
      </c>
      <c r="F12" s="13">
        <v>273</v>
      </c>
      <c r="G12" s="13">
        <v>71</v>
      </c>
      <c r="H12" s="13">
        <v>48</v>
      </c>
      <c r="I12" s="14">
        <v>3777</v>
      </c>
    </row>
    <row r="13" spans="2:9" ht="19.5" customHeight="1" x14ac:dyDescent="0.25">
      <c r="B13" s="9" t="s">
        <v>40</v>
      </c>
      <c r="C13" s="13">
        <v>5</v>
      </c>
      <c r="D13" s="13">
        <v>174</v>
      </c>
      <c r="E13" s="13">
        <v>1061</v>
      </c>
      <c r="F13" s="13">
        <v>143</v>
      </c>
      <c r="G13" s="13">
        <v>32</v>
      </c>
      <c r="H13" s="13">
        <v>38</v>
      </c>
      <c r="I13" s="14">
        <v>1453</v>
      </c>
    </row>
    <row r="14" spans="2:9" ht="19.5" customHeight="1" x14ac:dyDescent="0.25">
      <c r="B14" s="9" t="s">
        <v>41</v>
      </c>
      <c r="C14" s="13">
        <v>0</v>
      </c>
      <c r="D14" s="13">
        <v>40</v>
      </c>
      <c r="E14" s="13">
        <v>44</v>
      </c>
      <c r="F14" s="13">
        <v>22</v>
      </c>
      <c r="G14" s="13">
        <v>22</v>
      </c>
      <c r="H14" s="13">
        <v>0</v>
      </c>
      <c r="I14" s="14">
        <v>128</v>
      </c>
    </row>
    <row r="15" spans="2:9" ht="19.5" customHeight="1" x14ac:dyDescent="0.25">
      <c r="B15" s="9" t="s">
        <v>42</v>
      </c>
      <c r="C15" s="13">
        <v>3</v>
      </c>
      <c r="D15" s="13">
        <v>211</v>
      </c>
      <c r="E15" s="13">
        <v>918</v>
      </c>
      <c r="F15" s="13">
        <v>186</v>
      </c>
      <c r="G15" s="13">
        <v>20</v>
      </c>
      <c r="H15" s="13">
        <v>11</v>
      </c>
      <c r="I15" s="14">
        <v>1349</v>
      </c>
    </row>
    <row r="16" spans="2:9" ht="19.5" customHeight="1" x14ac:dyDescent="0.25">
      <c r="B16" s="9" t="s">
        <v>43</v>
      </c>
      <c r="C16" s="13">
        <v>6</v>
      </c>
      <c r="D16" s="13">
        <v>464</v>
      </c>
      <c r="E16" s="13">
        <v>2744</v>
      </c>
      <c r="F16" s="13">
        <v>541</v>
      </c>
      <c r="G16" s="13">
        <v>50</v>
      </c>
      <c r="H16" s="13">
        <v>89</v>
      </c>
      <c r="I16" s="14">
        <v>3894</v>
      </c>
    </row>
    <row r="17" spans="2:9" ht="19.5" customHeight="1" x14ac:dyDescent="0.25">
      <c r="B17" s="9" t="s">
        <v>44</v>
      </c>
      <c r="C17" s="13">
        <v>4</v>
      </c>
      <c r="D17" s="13">
        <v>509</v>
      </c>
      <c r="E17" s="13">
        <v>4391</v>
      </c>
      <c r="F17" s="13">
        <v>595</v>
      </c>
      <c r="G17" s="13">
        <v>68</v>
      </c>
      <c r="H17" s="13">
        <v>79</v>
      </c>
      <c r="I17" s="14">
        <v>5646</v>
      </c>
    </row>
    <row r="18" spans="2:9" ht="19.5" customHeight="1" x14ac:dyDescent="0.25">
      <c r="B18" s="9" t="s">
        <v>45</v>
      </c>
      <c r="C18" s="13">
        <v>8</v>
      </c>
      <c r="D18" s="13">
        <v>410</v>
      </c>
      <c r="E18" s="13">
        <v>3005</v>
      </c>
      <c r="F18" s="13">
        <v>383</v>
      </c>
      <c r="G18" s="13">
        <v>33</v>
      </c>
      <c r="H18" s="13">
        <v>20</v>
      </c>
      <c r="I18" s="14">
        <v>3859</v>
      </c>
    </row>
    <row r="19" spans="2:9" ht="19.5" customHeight="1" x14ac:dyDescent="0.25">
      <c r="B19" s="9" t="s">
        <v>46</v>
      </c>
      <c r="C19" s="13">
        <v>13</v>
      </c>
      <c r="D19" s="13">
        <v>378</v>
      </c>
      <c r="E19" s="13">
        <v>3054</v>
      </c>
      <c r="F19" s="13">
        <v>372</v>
      </c>
      <c r="G19" s="13">
        <v>57</v>
      </c>
      <c r="H19" s="13">
        <v>22</v>
      </c>
      <c r="I19" s="14">
        <v>3896</v>
      </c>
    </row>
    <row r="20" spans="2:9" ht="19.5" customHeight="1" x14ac:dyDescent="0.25">
      <c r="B20" s="9" t="s">
        <v>47</v>
      </c>
      <c r="C20" s="13">
        <v>6</v>
      </c>
      <c r="D20" s="13">
        <v>447</v>
      </c>
      <c r="E20" s="13">
        <v>3037</v>
      </c>
      <c r="F20" s="13">
        <v>302</v>
      </c>
      <c r="G20" s="13">
        <v>78</v>
      </c>
      <c r="H20" s="13">
        <v>28</v>
      </c>
      <c r="I20" s="14">
        <v>3898</v>
      </c>
    </row>
    <row r="21" spans="2:9" ht="19.5" customHeight="1" x14ac:dyDescent="0.25">
      <c r="B21" s="9" t="s">
        <v>48</v>
      </c>
      <c r="C21" s="13">
        <v>4</v>
      </c>
      <c r="D21" s="13">
        <v>450</v>
      </c>
      <c r="E21" s="13">
        <v>3207</v>
      </c>
      <c r="F21" s="13">
        <v>385</v>
      </c>
      <c r="G21" s="13">
        <v>97</v>
      </c>
      <c r="H21" s="13">
        <v>35</v>
      </c>
      <c r="I21" s="14">
        <v>4178</v>
      </c>
    </row>
    <row r="22" spans="2:9" ht="19.5" customHeight="1" x14ac:dyDescent="0.25">
      <c r="B22" s="9" t="s">
        <v>49</v>
      </c>
      <c r="C22" s="13">
        <v>4</v>
      </c>
      <c r="D22" s="13">
        <v>534</v>
      </c>
      <c r="E22" s="13">
        <v>4364</v>
      </c>
      <c r="F22" s="13">
        <v>591</v>
      </c>
      <c r="G22" s="13">
        <v>68</v>
      </c>
      <c r="H22" s="13">
        <v>41</v>
      </c>
      <c r="I22" s="14">
        <v>5602</v>
      </c>
    </row>
    <row r="23" spans="2:9" ht="19.5" customHeight="1" x14ac:dyDescent="0.25">
      <c r="B23" s="9" t="s">
        <v>50</v>
      </c>
      <c r="C23" s="13">
        <v>0</v>
      </c>
      <c r="D23" s="13">
        <v>322</v>
      </c>
      <c r="E23" s="13">
        <v>1859</v>
      </c>
      <c r="F23" s="13">
        <v>461</v>
      </c>
      <c r="G23" s="13">
        <v>98</v>
      </c>
      <c r="H23" s="13">
        <v>20</v>
      </c>
      <c r="I23" s="14">
        <v>2760</v>
      </c>
    </row>
    <row r="24" spans="2:9" ht="19.5" customHeight="1" x14ac:dyDescent="0.25">
      <c r="B24" s="9" t="s">
        <v>51</v>
      </c>
      <c r="C24" s="13">
        <v>12</v>
      </c>
      <c r="D24" s="13">
        <v>486</v>
      </c>
      <c r="E24" s="13">
        <v>2257</v>
      </c>
      <c r="F24" s="13">
        <v>582</v>
      </c>
      <c r="G24" s="13">
        <v>117</v>
      </c>
      <c r="H24" s="13">
        <v>21</v>
      </c>
      <c r="I24" s="14">
        <v>3475</v>
      </c>
    </row>
    <row r="25" spans="2:9" ht="19.5" customHeight="1" x14ac:dyDescent="0.25">
      <c r="B25" s="9" t="s">
        <v>52</v>
      </c>
      <c r="C25" s="13">
        <v>5</v>
      </c>
      <c r="D25" s="13">
        <v>648</v>
      </c>
      <c r="E25" s="13">
        <v>2809</v>
      </c>
      <c r="F25" s="13">
        <v>844</v>
      </c>
      <c r="G25" s="13">
        <v>101</v>
      </c>
      <c r="H25" s="13">
        <v>65</v>
      </c>
      <c r="I25" s="14">
        <v>4472</v>
      </c>
    </row>
    <row r="26" spans="2:9" ht="19.5" customHeight="1" x14ac:dyDescent="0.25">
      <c r="B26" s="9" t="s">
        <v>53</v>
      </c>
      <c r="C26" s="13">
        <v>2</v>
      </c>
      <c r="D26" s="13">
        <v>482</v>
      </c>
      <c r="E26" s="13">
        <v>2359</v>
      </c>
      <c r="F26" s="13">
        <v>811</v>
      </c>
      <c r="G26" s="13">
        <v>72</v>
      </c>
      <c r="H26" s="13">
        <v>46</v>
      </c>
      <c r="I26" s="14">
        <v>3772</v>
      </c>
    </row>
    <row r="27" spans="2:9" ht="19.5" customHeight="1" x14ac:dyDescent="0.25">
      <c r="B27" s="9" t="s">
        <v>54</v>
      </c>
      <c r="C27" s="13">
        <v>10</v>
      </c>
      <c r="D27" s="13">
        <v>500</v>
      </c>
      <c r="E27" s="13">
        <v>2603</v>
      </c>
      <c r="F27" s="13">
        <v>840</v>
      </c>
      <c r="G27" s="13">
        <v>74</v>
      </c>
      <c r="H27" s="13">
        <v>57</v>
      </c>
      <c r="I27" s="14">
        <v>4084</v>
      </c>
    </row>
    <row r="28" spans="2:9" ht="19.5" customHeight="1" x14ac:dyDescent="0.25">
      <c r="B28" s="9" t="s">
        <v>55</v>
      </c>
      <c r="C28" s="13">
        <v>6</v>
      </c>
      <c r="D28" s="13">
        <v>551</v>
      </c>
      <c r="E28" s="13">
        <v>2650</v>
      </c>
      <c r="F28" s="13">
        <v>1001</v>
      </c>
      <c r="G28" s="13">
        <v>38</v>
      </c>
      <c r="H28" s="13">
        <v>96</v>
      </c>
      <c r="I28" s="14">
        <v>4342</v>
      </c>
    </row>
    <row r="29" spans="2:9" ht="19.5" customHeight="1" x14ac:dyDescent="0.25">
      <c r="B29" s="9" t="s">
        <v>56</v>
      </c>
      <c r="C29" s="13">
        <v>13</v>
      </c>
      <c r="D29" s="13">
        <v>467</v>
      </c>
      <c r="E29" s="13">
        <v>2799</v>
      </c>
      <c r="F29" s="13">
        <v>933</v>
      </c>
      <c r="G29" s="13">
        <v>61</v>
      </c>
      <c r="H29" s="13">
        <v>75</v>
      </c>
      <c r="I29" s="14">
        <v>4348</v>
      </c>
    </row>
    <row r="30" spans="2:9" ht="19.5" customHeight="1" x14ac:dyDescent="0.25">
      <c r="B30" s="9" t="s">
        <v>57</v>
      </c>
      <c r="C30" s="13">
        <v>3</v>
      </c>
      <c r="D30" s="13">
        <v>305</v>
      </c>
      <c r="E30" s="13">
        <v>2003</v>
      </c>
      <c r="F30" s="13">
        <v>540</v>
      </c>
      <c r="G30" s="13">
        <v>47</v>
      </c>
      <c r="H30" s="13">
        <v>39</v>
      </c>
      <c r="I30" s="14">
        <v>2937</v>
      </c>
    </row>
    <row r="31" spans="2:9" ht="19.5" customHeight="1" x14ac:dyDescent="0.25">
      <c r="B31" s="9" t="s">
        <v>58</v>
      </c>
      <c r="C31" s="13">
        <v>30</v>
      </c>
      <c r="D31" s="13">
        <v>384</v>
      </c>
      <c r="E31" s="13">
        <v>2261</v>
      </c>
      <c r="F31" s="13">
        <v>897</v>
      </c>
      <c r="G31" s="13">
        <v>48</v>
      </c>
      <c r="H31" s="13">
        <v>17</v>
      </c>
      <c r="I31" s="14">
        <v>3637</v>
      </c>
    </row>
    <row r="32" spans="2:9" ht="19.5" customHeight="1" x14ac:dyDescent="0.25">
      <c r="B32" s="9" t="s">
        <v>59</v>
      </c>
      <c r="C32" s="13">
        <v>9</v>
      </c>
      <c r="D32" s="13">
        <v>421</v>
      </c>
      <c r="E32" s="13">
        <v>2329</v>
      </c>
      <c r="F32" s="13">
        <v>760</v>
      </c>
      <c r="G32" s="13">
        <v>53</v>
      </c>
      <c r="H32" s="13">
        <v>23</v>
      </c>
      <c r="I32" s="14">
        <v>3595</v>
      </c>
    </row>
    <row r="33" spans="2:9" ht="19.5" customHeight="1" x14ac:dyDescent="0.25">
      <c r="B33" s="9" t="s">
        <v>60</v>
      </c>
      <c r="C33" s="13">
        <v>8</v>
      </c>
      <c r="D33" s="13">
        <v>369</v>
      </c>
      <c r="E33" s="13">
        <v>2619</v>
      </c>
      <c r="F33" s="13">
        <v>667</v>
      </c>
      <c r="G33" s="13">
        <v>85</v>
      </c>
      <c r="H33" s="13">
        <v>32</v>
      </c>
      <c r="I33" s="14">
        <v>3780</v>
      </c>
    </row>
    <row r="34" spans="2:9" ht="19.5" customHeight="1" x14ac:dyDescent="0.25">
      <c r="B34" s="9" t="s">
        <v>61</v>
      </c>
      <c r="C34" s="13">
        <v>2</v>
      </c>
      <c r="D34" s="13">
        <v>404</v>
      </c>
      <c r="E34" s="13">
        <v>3373</v>
      </c>
      <c r="F34" s="13">
        <v>572</v>
      </c>
      <c r="G34" s="13">
        <v>41</v>
      </c>
      <c r="H34" s="13">
        <v>19</v>
      </c>
      <c r="I34" s="14">
        <v>4411</v>
      </c>
    </row>
    <row r="35" spans="2:9" ht="19.5" customHeight="1" x14ac:dyDescent="0.25">
      <c r="B35" s="9" t="s">
        <v>62</v>
      </c>
      <c r="C35" s="13">
        <v>5</v>
      </c>
      <c r="D35" s="13">
        <v>300</v>
      </c>
      <c r="E35" s="13">
        <v>1815</v>
      </c>
      <c r="F35" s="13">
        <v>589</v>
      </c>
      <c r="G35" s="13">
        <v>63</v>
      </c>
      <c r="H35" s="13">
        <v>32</v>
      </c>
      <c r="I35" s="14">
        <v>2804</v>
      </c>
    </row>
    <row r="36" spans="2:9" ht="19.5" customHeight="1" x14ac:dyDescent="0.25">
      <c r="B36" s="9" t="s">
        <v>63</v>
      </c>
      <c r="C36" s="13">
        <v>4</v>
      </c>
      <c r="D36" s="13">
        <v>310</v>
      </c>
      <c r="E36" s="13">
        <v>2019</v>
      </c>
      <c r="F36" s="13">
        <v>687</v>
      </c>
      <c r="G36" s="13">
        <v>77</v>
      </c>
      <c r="H36" s="13">
        <v>51</v>
      </c>
      <c r="I36" s="14">
        <v>3148</v>
      </c>
    </row>
    <row r="37" spans="2:9" ht="19.5" customHeight="1" x14ac:dyDescent="0.25">
      <c r="B37" s="9" t="s">
        <v>64</v>
      </c>
      <c r="C37" s="13">
        <v>16</v>
      </c>
      <c r="D37" s="13">
        <v>321</v>
      </c>
      <c r="E37" s="13">
        <v>1828</v>
      </c>
      <c r="F37" s="13">
        <v>738</v>
      </c>
      <c r="G37" s="13">
        <v>100</v>
      </c>
      <c r="H37" s="13">
        <v>46</v>
      </c>
      <c r="I37" s="14">
        <v>3049</v>
      </c>
    </row>
    <row r="38" spans="2:9" ht="19.5" customHeight="1" x14ac:dyDescent="0.25">
      <c r="B38" s="9" t="s">
        <v>65</v>
      </c>
      <c r="C38" s="13">
        <v>9</v>
      </c>
      <c r="D38" s="13">
        <v>363</v>
      </c>
      <c r="E38" s="13">
        <v>2082</v>
      </c>
      <c r="F38" s="13">
        <v>731</v>
      </c>
      <c r="G38" s="13">
        <v>59</v>
      </c>
      <c r="H38" s="13">
        <v>44</v>
      </c>
      <c r="I38" s="14">
        <v>3288</v>
      </c>
    </row>
    <row r="39" spans="2:9" ht="19.5" customHeight="1" x14ac:dyDescent="0.25">
      <c r="B39" s="9" t="s">
        <v>66</v>
      </c>
      <c r="C39" s="13">
        <v>8</v>
      </c>
      <c r="D39" s="13">
        <v>375</v>
      </c>
      <c r="E39" s="13">
        <v>2546</v>
      </c>
      <c r="F39" s="13">
        <v>913</v>
      </c>
      <c r="G39" s="13">
        <v>79</v>
      </c>
      <c r="H39" s="13">
        <v>48</v>
      </c>
      <c r="I39" s="14">
        <v>3969</v>
      </c>
    </row>
    <row r="40" spans="2:9" ht="19.5" customHeight="1" x14ac:dyDescent="0.25">
      <c r="B40" s="9" t="s">
        <v>67</v>
      </c>
      <c r="C40" s="13">
        <v>1</v>
      </c>
      <c r="D40" s="13">
        <v>374</v>
      </c>
      <c r="E40" s="13">
        <v>2693</v>
      </c>
      <c r="F40" s="13">
        <v>918</v>
      </c>
      <c r="G40" s="13">
        <v>77</v>
      </c>
      <c r="H40" s="13">
        <v>47</v>
      </c>
      <c r="I40" s="14">
        <v>4110</v>
      </c>
    </row>
    <row r="41" spans="2:9" ht="19.5" customHeight="1" x14ac:dyDescent="0.25">
      <c r="B41" s="9" t="s">
        <v>68</v>
      </c>
      <c r="C41" s="13">
        <v>6</v>
      </c>
      <c r="D41" s="13">
        <v>305</v>
      </c>
      <c r="E41" s="13">
        <v>2263</v>
      </c>
      <c r="F41" s="13">
        <v>725</v>
      </c>
      <c r="G41" s="13">
        <v>67</v>
      </c>
      <c r="H41" s="13">
        <v>45</v>
      </c>
      <c r="I41" s="14">
        <v>3411</v>
      </c>
    </row>
    <row r="42" spans="2:9" ht="19.5" customHeight="1" x14ac:dyDescent="0.25">
      <c r="B42" s="9" t="s">
        <v>69</v>
      </c>
      <c r="C42" s="13">
        <v>11</v>
      </c>
      <c r="D42" s="13">
        <v>261</v>
      </c>
      <c r="E42" s="13">
        <v>1958</v>
      </c>
      <c r="F42" s="13">
        <v>548</v>
      </c>
      <c r="G42" s="13">
        <v>66</v>
      </c>
      <c r="H42" s="13">
        <v>23</v>
      </c>
      <c r="I42" s="14">
        <v>2867</v>
      </c>
    </row>
    <row r="43" spans="2:9" ht="19.5" customHeight="1" x14ac:dyDescent="0.25">
      <c r="B43" s="9" t="s">
        <v>70</v>
      </c>
      <c r="C43" s="13">
        <v>33</v>
      </c>
      <c r="D43" s="13">
        <v>304</v>
      </c>
      <c r="E43" s="13">
        <v>2270</v>
      </c>
      <c r="F43" s="13">
        <v>800</v>
      </c>
      <c r="G43" s="13">
        <v>88</v>
      </c>
      <c r="H43" s="13">
        <v>19</v>
      </c>
      <c r="I43" s="14">
        <v>3514</v>
      </c>
    </row>
    <row r="44" spans="2:9" ht="19.5" customHeight="1" x14ac:dyDescent="0.25">
      <c r="B44" s="9" t="s">
        <v>71</v>
      </c>
      <c r="C44" s="13">
        <v>3</v>
      </c>
      <c r="D44" s="13">
        <v>310</v>
      </c>
      <c r="E44" s="13">
        <v>2250</v>
      </c>
      <c r="F44" s="13">
        <v>772</v>
      </c>
      <c r="G44" s="13">
        <v>128</v>
      </c>
      <c r="H44" s="13">
        <v>31</v>
      </c>
      <c r="I44" s="14">
        <v>3494</v>
      </c>
    </row>
    <row r="45" spans="2:9" ht="19.5" customHeight="1" x14ac:dyDescent="0.25">
      <c r="B45" s="9" t="s">
        <v>72</v>
      </c>
      <c r="C45" s="13">
        <v>4</v>
      </c>
      <c r="D45" s="13">
        <v>338</v>
      </c>
      <c r="E45" s="13">
        <v>3114</v>
      </c>
      <c r="F45" s="13">
        <v>574</v>
      </c>
      <c r="G45" s="13">
        <v>103</v>
      </c>
      <c r="H45" s="13">
        <v>30</v>
      </c>
      <c r="I45" s="14">
        <v>4163</v>
      </c>
    </row>
    <row r="46" spans="2:9" ht="19.5" customHeight="1" x14ac:dyDescent="0.25">
      <c r="B46" s="9" t="s">
        <v>73</v>
      </c>
      <c r="C46" s="13">
        <v>10</v>
      </c>
      <c r="D46" s="13">
        <v>328</v>
      </c>
      <c r="E46" s="13">
        <v>2534</v>
      </c>
      <c r="F46" s="13">
        <v>529</v>
      </c>
      <c r="G46" s="13">
        <v>33</v>
      </c>
      <c r="H46" s="13">
        <v>21</v>
      </c>
      <c r="I46" s="14">
        <v>3455</v>
      </c>
    </row>
    <row r="47" spans="2:9" ht="19.5" customHeight="1" x14ac:dyDescent="0.25">
      <c r="B47" s="9" t="s">
        <v>74</v>
      </c>
      <c r="C47" s="13">
        <v>11</v>
      </c>
      <c r="D47" s="13">
        <v>294</v>
      </c>
      <c r="E47" s="13">
        <v>2310</v>
      </c>
      <c r="F47" s="13">
        <v>608</v>
      </c>
      <c r="G47" s="13">
        <v>82</v>
      </c>
      <c r="H47" s="13">
        <v>25</v>
      </c>
      <c r="I47" s="14">
        <v>3330</v>
      </c>
    </row>
    <row r="48" spans="2:9" ht="19.5" customHeight="1" x14ac:dyDescent="0.25">
      <c r="B48" s="9" t="s">
        <v>75</v>
      </c>
      <c r="C48" s="13">
        <v>4</v>
      </c>
      <c r="D48" s="13">
        <v>383</v>
      </c>
      <c r="E48" s="13">
        <v>2338</v>
      </c>
      <c r="F48" s="13">
        <v>626</v>
      </c>
      <c r="G48" s="13">
        <v>88</v>
      </c>
      <c r="H48" s="13">
        <v>25</v>
      </c>
      <c r="I48" s="14">
        <v>3464</v>
      </c>
    </row>
    <row r="49" spans="2:9" ht="19.5" customHeight="1" x14ac:dyDescent="0.25">
      <c r="B49" s="9" t="s">
        <v>76</v>
      </c>
      <c r="C49" s="13">
        <v>15</v>
      </c>
      <c r="D49" s="13">
        <v>418</v>
      </c>
      <c r="E49" s="13">
        <v>2459</v>
      </c>
      <c r="F49" s="13">
        <v>973</v>
      </c>
      <c r="G49" s="13">
        <v>161</v>
      </c>
      <c r="H49" s="13">
        <v>61</v>
      </c>
      <c r="I49" s="14">
        <v>4087</v>
      </c>
    </row>
    <row r="50" spans="2:9" ht="19.5" customHeight="1" x14ac:dyDescent="0.25">
      <c r="B50" s="9" t="s">
        <v>77</v>
      </c>
      <c r="C50" s="13">
        <v>7</v>
      </c>
      <c r="D50" s="13">
        <v>312</v>
      </c>
      <c r="E50" s="13">
        <v>2136</v>
      </c>
      <c r="F50" s="13">
        <v>733</v>
      </c>
      <c r="G50" s="13">
        <v>78</v>
      </c>
      <c r="H50" s="13">
        <v>33</v>
      </c>
      <c r="I50" s="14">
        <v>3299</v>
      </c>
    </row>
    <row r="51" spans="2:9" ht="19.5" customHeight="1" x14ac:dyDescent="0.25">
      <c r="B51" s="9" t="s">
        <v>78</v>
      </c>
      <c r="C51" s="13">
        <v>5</v>
      </c>
      <c r="D51" s="13">
        <v>433</v>
      </c>
      <c r="E51" s="13">
        <v>2691</v>
      </c>
      <c r="F51" s="13">
        <v>959</v>
      </c>
      <c r="G51" s="13">
        <v>98</v>
      </c>
      <c r="H51" s="13">
        <v>38</v>
      </c>
      <c r="I51" s="14">
        <v>4224</v>
      </c>
    </row>
    <row r="52" spans="2:9" ht="19.5" customHeight="1" x14ac:dyDescent="0.25">
      <c r="B52" s="9" t="s">
        <v>79</v>
      </c>
      <c r="C52" s="13">
        <v>19</v>
      </c>
      <c r="D52" s="13">
        <v>461</v>
      </c>
      <c r="E52" s="13">
        <v>2524</v>
      </c>
      <c r="F52" s="13">
        <v>1040</v>
      </c>
      <c r="G52" s="13">
        <v>87</v>
      </c>
      <c r="H52" s="13">
        <v>39</v>
      </c>
      <c r="I52" s="14">
        <v>4170</v>
      </c>
    </row>
    <row r="53" spans="2:9" ht="19.5" customHeight="1" x14ac:dyDescent="0.25">
      <c r="B53" s="9" t="s">
        <v>80</v>
      </c>
      <c r="C53" s="13">
        <v>2</v>
      </c>
      <c r="D53" s="13">
        <v>467</v>
      </c>
      <c r="E53" s="13">
        <v>2345</v>
      </c>
      <c r="F53" s="13">
        <v>922</v>
      </c>
      <c r="G53" s="13">
        <v>100</v>
      </c>
      <c r="H53" s="13">
        <v>47</v>
      </c>
      <c r="I53" s="14">
        <v>3883</v>
      </c>
    </row>
    <row r="54" spans="2:9" ht="19.5" customHeight="1" x14ac:dyDescent="0.25">
      <c r="B54" s="9" t="s">
        <v>81</v>
      </c>
      <c r="C54" s="13">
        <v>2</v>
      </c>
      <c r="D54" s="13">
        <v>348</v>
      </c>
      <c r="E54" s="13">
        <v>2085</v>
      </c>
      <c r="F54" s="13">
        <v>606</v>
      </c>
      <c r="G54" s="13">
        <v>126</v>
      </c>
      <c r="H54" s="13">
        <v>32</v>
      </c>
      <c r="I54" s="14">
        <v>3199</v>
      </c>
    </row>
    <row r="55" spans="2:9" ht="19.5" customHeight="1" x14ac:dyDescent="0.25">
      <c r="B55" s="9" t="s">
        <v>82</v>
      </c>
      <c r="C55" s="13">
        <v>53</v>
      </c>
      <c r="D55" s="13">
        <v>303</v>
      </c>
      <c r="E55" s="13">
        <v>2017</v>
      </c>
      <c r="F55" s="13">
        <v>886</v>
      </c>
      <c r="G55" s="13">
        <v>82</v>
      </c>
      <c r="H55" s="13">
        <v>25</v>
      </c>
      <c r="I55" s="14">
        <v>3366</v>
      </c>
    </row>
    <row r="56" spans="2:9" ht="19.5" customHeight="1" x14ac:dyDescent="0.25">
      <c r="B56" s="9" t="s">
        <v>83</v>
      </c>
      <c r="C56" s="13">
        <v>17</v>
      </c>
      <c r="D56" s="13">
        <v>439</v>
      </c>
      <c r="E56" s="13">
        <v>2702</v>
      </c>
      <c r="F56" s="13">
        <v>909</v>
      </c>
      <c r="G56" s="13">
        <v>98</v>
      </c>
      <c r="H56" s="13">
        <v>30</v>
      </c>
      <c r="I56" s="14">
        <v>4195</v>
      </c>
    </row>
    <row r="57" spans="2:9" ht="19.5" customHeight="1" x14ac:dyDescent="0.25">
      <c r="B57" s="25" t="s">
        <v>84</v>
      </c>
      <c r="C57" s="26">
        <v>19</v>
      </c>
      <c r="D57" s="26">
        <v>443</v>
      </c>
      <c r="E57" s="26">
        <v>2534</v>
      </c>
      <c r="F57" s="26">
        <v>745</v>
      </c>
      <c r="G57" s="26">
        <v>154</v>
      </c>
      <c r="H57" s="26">
        <v>33</v>
      </c>
      <c r="I57" s="27">
        <v>3928</v>
      </c>
    </row>
    <row r="58" spans="2:9" ht="15" customHeight="1" x14ac:dyDescent="0.25">
      <c r="B58" s="6" t="s">
        <v>31</v>
      </c>
    </row>
    <row r="59" spans="2:9" ht="15" customHeight="1" x14ac:dyDescent="0.25">
      <c r="B59" s="7" t="s">
        <v>32</v>
      </c>
    </row>
  </sheetData>
  <mergeCells count="1">
    <mergeCell ref="B9:I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Indice Tablas</vt:lpstr>
      <vt:lpstr>Tablas 1 y 2</vt:lpstr>
      <vt:lpstr>Tablas 3 y 4</vt:lpstr>
      <vt:lpstr>Tabla 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María Colina Rodríguez</cp:lastModifiedBy>
  <dcterms:created xsi:type="dcterms:W3CDTF">2023-12-22T13:30:54Z</dcterms:created>
  <dcterms:modified xsi:type="dcterms:W3CDTF">2023-12-27T08:23:35Z</dcterms:modified>
</cp:coreProperties>
</file>